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50" windowHeight="5325" activeTab="0"/>
  </bookViews>
  <sheets>
    <sheet name="101-2日進" sheetId="1" r:id="rId1"/>
    <sheet name="101-1日進" sheetId="2" r:id="rId2"/>
    <sheet name="100-2日進" sheetId="3" r:id="rId3"/>
    <sheet name="100-1日" sheetId="4" r:id="rId4"/>
    <sheet name="100-1進" sheetId="5" r:id="rId5"/>
    <sheet name="99-2日" sheetId="6" r:id="rId6"/>
    <sheet name="99-2進" sheetId="7" r:id="rId7"/>
    <sheet name="99-1日" sheetId="8" r:id="rId8"/>
    <sheet name="99-1進" sheetId="9" r:id="rId9"/>
    <sheet name="98-2日" sheetId="10" r:id="rId10"/>
    <sheet name="98-2進" sheetId="11" r:id="rId11"/>
    <sheet name="98-1日" sheetId="12" r:id="rId12"/>
    <sheet name="98-1進" sheetId="13" r:id="rId13"/>
    <sheet name="97-1日" sheetId="14" r:id="rId14"/>
    <sheet name="97-1進" sheetId="15" r:id="rId15"/>
    <sheet name="97-2日" sheetId="16" r:id="rId16"/>
    <sheet name="97-2進" sheetId="17" r:id="rId17"/>
    <sheet name="96-1日" sheetId="18" r:id="rId18"/>
    <sheet name="96-1進" sheetId="19" r:id="rId19"/>
    <sheet name="96-2日" sheetId="20" r:id="rId20"/>
    <sheet name="96-2進" sheetId="21" r:id="rId21"/>
    <sheet name="95-1日" sheetId="22" r:id="rId22"/>
    <sheet name="95-1進" sheetId="23" r:id="rId23"/>
    <sheet name="95-2日" sheetId="24" r:id="rId24"/>
    <sheet name="95-2進" sheetId="25" r:id="rId25"/>
    <sheet name="94-1日" sheetId="26" r:id="rId26"/>
    <sheet name="94-1進" sheetId="27" r:id="rId27"/>
    <sheet name="94-2日" sheetId="28" r:id="rId28"/>
    <sheet name="94-2進" sheetId="29" r:id="rId29"/>
    <sheet name="93-1日" sheetId="30" r:id="rId30"/>
    <sheet name="93-1日進" sheetId="31" r:id="rId31"/>
    <sheet name="92-1日" sheetId="32" r:id="rId32"/>
    <sheet name="92-1進" sheetId="33" r:id="rId33"/>
    <sheet name="92-2日" sheetId="34" r:id="rId34"/>
    <sheet name="92-2進" sheetId="35" r:id="rId35"/>
  </sheets>
  <definedNames/>
  <calcPr fullCalcOnLoad="1"/>
</workbook>
</file>

<file path=xl/sharedStrings.xml><?xml version="1.0" encoding="utf-8"?>
<sst xmlns="http://schemas.openxmlformats.org/spreadsheetml/2006/main" count="5371" uniqueCount="461">
  <si>
    <t>學院</t>
  </si>
  <si>
    <t>學系（所）</t>
  </si>
  <si>
    <t>農學院</t>
  </si>
  <si>
    <t xml:space="preserve">農藝學系                                          </t>
  </si>
  <si>
    <t xml:space="preserve">園藝學系                                          </t>
  </si>
  <si>
    <t xml:space="preserve">森林學系                                          </t>
  </si>
  <si>
    <t xml:space="preserve">林產科學暨家具工程學系                            </t>
  </si>
  <si>
    <t xml:space="preserve">獸醫學系                                          </t>
  </si>
  <si>
    <t xml:space="preserve">生物農業科技學系                                  </t>
  </si>
  <si>
    <t xml:space="preserve">景觀學系                                          </t>
  </si>
  <si>
    <t xml:space="preserve">森林暨自然資源學系                                </t>
  </si>
  <si>
    <t xml:space="preserve">動物科學系                                        </t>
  </si>
  <si>
    <t>理工學院</t>
  </si>
  <si>
    <t xml:space="preserve">應用數學系                                        </t>
  </si>
  <si>
    <t xml:space="preserve">應用物理學系                                      </t>
  </si>
  <si>
    <t xml:space="preserve">應用化學系        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</si>
  <si>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</si>
  <si>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</si>
  <si>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資訊工程學系                                      </t>
  </si>
  <si>
    <t xml:space="preserve">電機工程學系                                      </t>
  </si>
  <si>
    <t>生命科學院</t>
  </si>
  <si>
    <t xml:space="preserve">食品科學系                                        </t>
  </si>
  <si>
    <t xml:space="preserve">生物資源學系            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</si>
  <si>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</si>
  <si>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</si>
  <si>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微生物與免疫學系                                  </t>
  </si>
  <si>
    <t>師範學院</t>
  </si>
  <si>
    <t xml:space="preserve">教育學系                                          </t>
  </si>
  <si>
    <t xml:space="preserve">特殊教育學系                                      </t>
  </si>
  <si>
    <t xml:space="preserve">幼兒教育學系                                      </t>
  </si>
  <si>
    <t xml:space="preserve">體育學系                                          </t>
  </si>
  <si>
    <t xml:space="preserve">輔導與諮商學系                                    </t>
  </si>
  <si>
    <t>人文藝術學院</t>
  </si>
  <si>
    <t xml:space="preserve">中國文學系                                        </t>
  </si>
  <si>
    <t xml:space="preserve">外國語言學系                                      </t>
  </si>
  <si>
    <t xml:space="preserve">史地學系                                          </t>
  </si>
  <si>
    <t xml:space="preserve">音樂學系                                          </t>
  </si>
  <si>
    <t>管理學院</t>
  </si>
  <si>
    <t xml:space="preserve">生物事業管理學系                                  </t>
  </si>
  <si>
    <t xml:space="preserve">應用經濟學系                                      </t>
  </si>
  <si>
    <t xml:space="preserve">企業管理學系                                      </t>
  </si>
  <si>
    <t xml:space="preserve">資訊管理學系                                      </t>
  </si>
  <si>
    <t xml:space="preserve">財務金融學系                                      </t>
  </si>
  <si>
    <t>退學人數</t>
  </si>
  <si>
    <t xml:space="preserve">農學研究所博士班                                  </t>
  </si>
  <si>
    <t xml:space="preserve">國民教育研究所博士班                              </t>
  </si>
  <si>
    <t xml:space="preserve">農藝學系碩士班                                    </t>
  </si>
  <si>
    <t xml:space="preserve">森林暨自然資源學系碩士班                          </t>
  </si>
  <si>
    <t xml:space="preserve">林產科學暨家具工程學系碩士班                      </t>
  </si>
  <si>
    <t xml:space="preserve">獸醫學系碩士班                                    </t>
  </si>
  <si>
    <t xml:space="preserve">農業生物技術研究所碩士班                          </t>
  </si>
  <si>
    <t xml:space="preserve">動物科學系碩士班                                  </t>
  </si>
  <si>
    <t xml:space="preserve">應用數學系碩士班                                  </t>
  </si>
  <si>
    <t xml:space="preserve">應用化學系碩士班                                  </t>
  </si>
  <si>
    <t xml:space="preserve">生物機電工程學系碩士班                            </t>
  </si>
  <si>
    <t xml:space="preserve">資訊工程學系碩士班                                </t>
  </si>
  <si>
    <t xml:space="preserve">食品科學系碩士班                                  </t>
  </si>
  <si>
    <t xml:space="preserve">生物資源學系碩士班                                </t>
  </si>
  <si>
    <t xml:space="preserve">水生生物科學系碩士班                              </t>
  </si>
  <si>
    <t xml:space="preserve">生化科技學系碩士班                                </t>
  </si>
  <si>
    <t xml:space="preserve">微生物與免疫學系碩士班                            </t>
  </si>
  <si>
    <t xml:space="preserve">生物醫藥科學研究所碩士班                          </t>
  </si>
  <si>
    <t xml:space="preserve">特殊教育學系碩士班                                </t>
  </si>
  <si>
    <t xml:space="preserve">體育與健康休閒研究所碩士班                        </t>
  </si>
  <si>
    <t xml:space="preserve">國民教育研究所碩士班                              </t>
  </si>
  <si>
    <t xml:space="preserve">家庭教育與諮商研究所碩士班                        </t>
  </si>
  <si>
    <t xml:space="preserve">教育行政與政策發展研究所碩士班                    </t>
  </si>
  <si>
    <t xml:space="preserve">數學教育研究所碩士班                              </t>
  </si>
  <si>
    <t xml:space="preserve">科學教育研究所碩士班                              </t>
  </si>
  <si>
    <t xml:space="preserve">數位學習設計與管理學系碩士班                      </t>
  </si>
  <si>
    <t xml:space="preserve">中國文學系碩士班                                  </t>
  </si>
  <si>
    <t xml:space="preserve">外國語言學系碩士班                                </t>
  </si>
  <si>
    <t xml:space="preserve">史地學系碩士班                                    </t>
  </si>
  <si>
    <t xml:space="preserve">視覺藝術研究所碩士班                              </t>
  </si>
  <si>
    <t xml:space="preserve">運輸與物流工程研究所碩士班                        </t>
  </si>
  <si>
    <t xml:space="preserve">管理研究所碩士班                                  </t>
  </si>
  <si>
    <t xml:space="preserve">行銷與流通管理研究所碩士班                        </t>
  </si>
  <si>
    <t xml:space="preserve">觀光休閒管理研究所碩士班                          </t>
  </si>
  <si>
    <t xml:space="preserve">資訊管理學系碩士班                                </t>
  </si>
  <si>
    <t xml:space="preserve">美術學系                                          </t>
  </si>
  <si>
    <t xml:space="preserve">農學研究所碩士在職專班                            </t>
  </si>
  <si>
    <t xml:space="preserve">森林暨自然資源學系碩士在職專班                    </t>
  </si>
  <si>
    <t xml:space="preserve">土木與水資源工程學系碩士在職專班                  </t>
  </si>
  <si>
    <t xml:space="preserve">輔導與諮商學系碩士在職專班                        </t>
  </si>
  <si>
    <t xml:space="preserve">國民教育研究所碩士在職專班                        </t>
  </si>
  <si>
    <t xml:space="preserve">家庭教育與諮商研究所碩士在職專班                  </t>
  </si>
  <si>
    <t xml:space="preserve">中國文學系碩士在職專班                            </t>
  </si>
  <si>
    <t xml:space="preserve">視覺藝術研究所碩士在職專班                        </t>
  </si>
  <si>
    <t xml:space="preserve">管理學院碩士在職專班                              </t>
  </si>
  <si>
    <t xml:space="preserve">農業經營學系                                      </t>
  </si>
  <si>
    <t>98學年度1學期日間學制退學人數統計表</t>
  </si>
  <si>
    <t>碩士班</t>
  </si>
  <si>
    <t>小計</t>
  </si>
  <si>
    <t>學士班</t>
  </si>
  <si>
    <t>博士班</t>
  </si>
  <si>
    <t>小計</t>
  </si>
  <si>
    <t>合計</t>
  </si>
  <si>
    <t>合計</t>
  </si>
  <si>
    <t>進修學制</t>
  </si>
  <si>
    <t>總計</t>
  </si>
  <si>
    <t>碩士在職專班</t>
  </si>
  <si>
    <t>日間學制</t>
  </si>
  <si>
    <t>98學年度1學期進修學制退學人數統計表</t>
  </si>
  <si>
    <t>系所</t>
  </si>
  <si>
    <t>人數</t>
  </si>
  <si>
    <t xml:space="preserve">應用化學系博士班                                  </t>
  </si>
  <si>
    <t xml:space="preserve">管理研究所博士班                                  </t>
  </si>
  <si>
    <t xml:space="preserve">園藝學系碩士班                                    </t>
  </si>
  <si>
    <t xml:space="preserve">畜產學系碩士班                                    </t>
  </si>
  <si>
    <t xml:space="preserve">林業研究所碩士班                                  </t>
  </si>
  <si>
    <t xml:space="preserve">土木與水資源工程學系碩士班                        </t>
  </si>
  <si>
    <t xml:space="preserve">光電暨固態電子研究所碩士班                        </t>
  </si>
  <si>
    <t xml:space="preserve">幼兒教育學系碩士班                                </t>
  </si>
  <si>
    <t xml:space="preserve">輔導與諮商學系碩士班                              </t>
  </si>
  <si>
    <t xml:space="preserve">教育科技研究所碩士班                              </t>
  </si>
  <si>
    <t xml:space="preserve">音樂與表演藝術研究所                              </t>
  </si>
  <si>
    <t xml:space="preserve">生物事業管理學系碩士班                            </t>
  </si>
  <si>
    <t xml:space="preserve">應用經濟學系碩士班                                </t>
  </si>
  <si>
    <t xml:space="preserve">畜產學系                                          </t>
  </si>
  <si>
    <t xml:space="preserve">輔導學系                                          </t>
  </si>
  <si>
    <t xml:space="preserve">數位學習設計與管理學系                            </t>
  </si>
  <si>
    <t xml:space="preserve">事業經營學系                                      </t>
  </si>
  <si>
    <t xml:space="preserve">林業暨自然資源研究所碩士在職專班                  </t>
  </si>
  <si>
    <t xml:space="preserve">林業研究所                                        </t>
  </si>
  <si>
    <t xml:space="preserve">教育行政與政策發展研究所碩士在職專班              </t>
  </si>
  <si>
    <t xml:space="preserve">史地學系碩士在職專班                              </t>
  </si>
  <si>
    <t>日間學制</t>
  </si>
  <si>
    <t>學士班</t>
  </si>
  <si>
    <t>97學年度1學期日間學制退學人數統計表</t>
  </si>
  <si>
    <t>97學年度1學期進修學制退學人數統計表</t>
  </si>
  <si>
    <t>97學年度2學期日間學制退學人數統計表</t>
  </si>
  <si>
    <t>日間學制</t>
  </si>
  <si>
    <t>博士班</t>
  </si>
  <si>
    <t>97學年度2學期進修學制退學人數統計表</t>
  </si>
  <si>
    <t>96學年度1學期日間學制退學人數統計表</t>
  </si>
  <si>
    <t>96學年度1學期進修學制退學人數統計表</t>
  </si>
  <si>
    <t>96學年度2學期日間學制退學人數統計表</t>
  </si>
  <si>
    <t>96學年度2學期進修學制退學人數統計表</t>
  </si>
  <si>
    <t>進修學制</t>
  </si>
  <si>
    <t>碩士在職專班</t>
  </si>
  <si>
    <t>合計</t>
  </si>
  <si>
    <t>小計</t>
  </si>
  <si>
    <t>學士班</t>
  </si>
  <si>
    <t>95學年度1學期日間學制退學人數統計表</t>
  </si>
  <si>
    <t>日間學制</t>
  </si>
  <si>
    <t>博士班</t>
  </si>
  <si>
    <t>總計</t>
  </si>
  <si>
    <t>合計</t>
  </si>
  <si>
    <t>小計</t>
  </si>
  <si>
    <t>小計</t>
  </si>
  <si>
    <t>學士班</t>
  </si>
  <si>
    <t>合計</t>
  </si>
  <si>
    <t>碩士班</t>
  </si>
  <si>
    <t>95學年度1學期進修學制退學人數統計表</t>
  </si>
  <si>
    <t>進修學制</t>
  </si>
  <si>
    <t>總計</t>
  </si>
  <si>
    <t>95學年度2學期日間學制退學人數統計表</t>
  </si>
  <si>
    <t>日間學制</t>
  </si>
  <si>
    <t>碩士班</t>
  </si>
  <si>
    <t>95學年度2學期進修學制退學人數統計表</t>
  </si>
  <si>
    <t>碩士在職專班</t>
  </si>
  <si>
    <t>94學年度1學期日間學制退學人數統計表</t>
  </si>
  <si>
    <t>94學年度1學期進修學制退學人數統計表</t>
  </si>
  <si>
    <t>94學年度2學期進修學制退學人數統計表</t>
  </si>
  <si>
    <t>94學年度2學期日間學制退學人數統計表</t>
  </si>
  <si>
    <t>碩士班</t>
  </si>
  <si>
    <t>93學年度1學期日間學制退學人數統計表</t>
  </si>
  <si>
    <t>93學年度1學期進修學制退學人數統計表</t>
  </si>
  <si>
    <t>小計</t>
  </si>
  <si>
    <t>92學年度1學期日間學制退學人數統計表</t>
  </si>
  <si>
    <t>小計</t>
  </si>
  <si>
    <t>小計</t>
  </si>
  <si>
    <t>92學年度1學期進修學制退學人數統計表</t>
  </si>
  <si>
    <t>農學院</t>
  </si>
  <si>
    <t>小計</t>
  </si>
  <si>
    <t>92學年度2學期進修學制退學人數統計表</t>
  </si>
  <si>
    <t>92學年度2學期日間學制退學人數統計表</t>
  </si>
  <si>
    <t>理工學院</t>
  </si>
  <si>
    <t>二技</t>
  </si>
  <si>
    <t>二技</t>
  </si>
  <si>
    <t>土木學系</t>
  </si>
  <si>
    <t xml:space="preserve">食品科學系                                        </t>
  </si>
  <si>
    <t>生命科學院</t>
  </si>
  <si>
    <t>師範學院</t>
  </si>
  <si>
    <t>幼兒教育學系</t>
  </si>
  <si>
    <t>理工學院</t>
  </si>
  <si>
    <t>生命科學院</t>
  </si>
  <si>
    <t>師範學院</t>
  </si>
  <si>
    <t>人文藝術學院</t>
  </si>
  <si>
    <t xml:space="preserve">視覺藝術教學碩士學位班                            </t>
  </si>
  <si>
    <t>食品科學系</t>
  </si>
  <si>
    <t>土木與水資源工程學系</t>
  </si>
  <si>
    <t>五專</t>
  </si>
  <si>
    <t>植物保護科</t>
  </si>
  <si>
    <t xml:space="preserve">生物機電工程學系                                  </t>
  </si>
  <si>
    <t>教育師資班（夜）</t>
  </si>
  <si>
    <t xml:space="preserve">幼稚園及托兒所人員修習職前教育課程專班            </t>
  </si>
  <si>
    <t>農業土木工程科</t>
  </si>
  <si>
    <t>管理學院</t>
  </si>
  <si>
    <t>應用經濟學系</t>
  </si>
  <si>
    <t>農學院</t>
  </si>
  <si>
    <t>畜產學系</t>
  </si>
  <si>
    <t xml:space="preserve">園藝學系                                          </t>
  </si>
  <si>
    <t xml:space="preserve">森林學系                                          </t>
  </si>
  <si>
    <t xml:space="preserve">農藝學系                                          </t>
  </si>
  <si>
    <t>食品科學系</t>
  </si>
  <si>
    <t>植物保護學系</t>
  </si>
  <si>
    <t xml:space="preserve">農業經營學系                                      </t>
  </si>
  <si>
    <t>獸醫學系</t>
  </si>
  <si>
    <t>土木工程學系</t>
  </si>
  <si>
    <t>生物機電學系</t>
  </si>
  <si>
    <t>教育師資班(夜)</t>
  </si>
  <si>
    <t xml:space="preserve">學士後國民小學教師職前學分班                      </t>
  </si>
  <si>
    <t xml:space="preserve">幼兒教育學系碩士在職專班                          </t>
  </si>
  <si>
    <t xml:space="preserve">土木與水資源工程系                                </t>
  </si>
  <si>
    <t>退學人數</t>
  </si>
  <si>
    <t>小計</t>
  </si>
  <si>
    <t>合計</t>
  </si>
  <si>
    <t>學士班</t>
  </si>
  <si>
    <t>農學院</t>
  </si>
  <si>
    <t>98學年度2學期進修學制退學人數統計表</t>
  </si>
  <si>
    <t>生命科學院</t>
  </si>
  <si>
    <t xml:space="preserve">食品科學暨生物藥學研究所碩士在職專班              </t>
  </si>
  <si>
    <t>師範學院</t>
  </si>
  <si>
    <t xml:space="preserve">家庭教育與諮商研究所碩士在職專班（日）                  </t>
  </si>
  <si>
    <t>碩士在職專班</t>
  </si>
  <si>
    <t>理工學院</t>
  </si>
  <si>
    <t>二技</t>
  </si>
  <si>
    <t>進修學制</t>
  </si>
  <si>
    <t>總計</t>
  </si>
  <si>
    <t>98學年度2學期日間學制退學人數統計表</t>
  </si>
  <si>
    <t>退學人數</t>
  </si>
  <si>
    <t>小計</t>
  </si>
  <si>
    <t>博士班</t>
  </si>
  <si>
    <t>合計</t>
  </si>
  <si>
    <t xml:space="preserve">微生物免疫與生物藥學系碩士班                      </t>
  </si>
  <si>
    <t>碩士班</t>
  </si>
  <si>
    <t>學士班</t>
  </si>
  <si>
    <t>農學院</t>
  </si>
  <si>
    <t>農藝系</t>
  </si>
  <si>
    <t>理工學院</t>
  </si>
  <si>
    <t xml:space="preserve">生物機電工程學系                                  </t>
  </si>
  <si>
    <t>二技</t>
  </si>
  <si>
    <t>日間學制</t>
  </si>
  <si>
    <t>總計</t>
  </si>
  <si>
    <t>99學年度第1學期日間學制退學人數統計表</t>
  </si>
  <si>
    <t xml:space="preserve">林產科學暨家具工程學系碩士班                            </t>
  </si>
  <si>
    <t>動物科學系碩士班</t>
  </si>
  <si>
    <t xml:space="preserve">森林暨自然資源學系碩士班                                </t>
  </si>
  <si>
    <t xml:space="preserve">土木與水資源工程學系碩士班                              </t>
  </si>
  <si>
    <t xml:space="preserve">生物機電工程學系碩士班                                  </t>
  </si>
  <si>
    <t>生化科技學系碩士班</t>
  </si>
  <si>
    <t xml:space="preserve">特殊教育學系碩士班                              </t>
  </si>
  <si>
    <t>輔導與諮商學系碩士班</t>
  </si>
  <si>
    <t xml:space="preserve">體育學系碩士班                        </t>
  </si>
  <si>
    <t xml:space="preserve">中國文學系碩士班                                        </t>
  </si>
  <si>
    <t>行銷與運籌研究所碩士班</t>
  </si>
  <si>
    <t xml:space="preserve">資訊管理學系碩士班                                      </t>
  </si>
  <si>
    <t>虛擬學院</t>
  </si>
  <si>
    <t>公共政策研究所碩士班</t>
  </si>
  <si>
    <t>動物科學系</t>
  </si>
  <si>
    <t xml:space="preserve">園藝學系                                    </t>
  </si>
  <si>
    <t xml:space="preserve">電子物理學系                                      </t>
  </si>
  <si>
    <t>電機工程學系</t>
  </si>
  <si>
    <t xml:space="preserve">水生生物科學系                              </t>
  </si>
  <si>
    <t>生化科技學系</t>
  </si>
  <si>
    <t xml:space="preserve">生物資源學系                                </t>
  </si>
  <si>
    <t xml:space="preserve">食品科學系                                 </t>
  </si>
  <si>
    <t xml:space="preserve">微生物免疫與生物藥學系                                  </t>
  </si>
  <si>
    <t>幼兒教育學系</t>
  </si>
  <si>
    <t xml:space="preserve">特殊教育學系                              </t>
  </si>
  <si>
    <t>教育學系</t>
  </si>
  <si>
    <t>輔導與諮商學系</t>
  </si>
  <si>
    <t xml:space="preserve">史地學系                                    </t>
  </si>
  <si>
    <t xml:space="preserve">外國語言學系                                </t>
  </si>
  <si>
    <t>音樂學系</t>
  </si>
  <si>
    <t>生物事業管理學系</t>
  </si>
  <si>
    <t>企業管理學系</t>
  </si>
  <si>
    <t>財務金融學系</t>
  </si>
  <si>
    <t>日間學制</t>
  </si>
  <si>
    <t>99學年度第1學期進修學制退學人數統計表</t>
  </si>
  <si>
    <t xml:space="preserve">農藝學系碩士在職專班                    </t>
  </si>
  <si>
    <t xml:space="preserve">林產科學暨家具工程學系                            </t>
  </si>
  <si>
    <t xml:space="preserve">農業經營學系                                </t>
  </si>
  <si>
    <t xml:space="preserve">視覺藝術學系                                          </t>
  </si>
  <si>
    <t>應用經濟學系</t>
  </si>
  <si>
    <t>99學年度第2學期日間學制退學人數統計表</t>
  </si>
  <si>
    <t>理工學院</t>
  </si>
  <si>
    <t>應用化學系博士班</t>
  </si>
  <si>
    <t>管理學院</t>
  </si>
  <si>
    <t xml:space="preserve">管理研究所博士班                                  </t>
  </si>
  <si>
    <t xml:space="preserve">農藝學系碩士班                                    </t>
  </si>
  <si>
    <t xml:space="preserve">光電暨固態電子研究所碩士班                                  </t>
  </si>
  <si>
    <t>生命科學院</t>
  </si>
  <si>
    <t xml:space="preserve">生物醫藥科學研究所碩士班                                </t>
  </si>
  <si>
    <t>幼兒教育學系碩士班</t>
  </si>
  <si>
    <t xml:space="preserve">教育科技研究所碩士班                    </t>
  </si>
  <si>
    <t xml:space="preserve">企業管理學系碩士班                                      </t>
  </si>
  <si>
    <t xml:space="preserve">資訊管理學系碩士班                                  </t>
  </si>
  <si>
    <t xml:space="preserve">獸醫學系                                    </t>
  </si>
  <si>
    <t xml:space="preserve">體育學系                                          </t>
  </si>
  <si>
    <t>視覺藝術學系</t>
  </si>
  <si>
    <t>99學年度第2學期進修學制退學人數統計表</t>
  </si>
  <si>
    <t xml:space="preserve">森林暨自然資源學系碩士在職專班                    </t>
  </si>
  <si>
    <t xml:space="preserve">輔導與諮商學系碩士在職專班                  </t>
  </si>
  <si>
    <t>師範學院</t>
  </si>
  <si>
    <t>人文藝術學院</t>
  </si>
  <si>
    <t xml:space="preserve">森林暨自然資源學系                                </t>
  </si>
  <si>
    <t xml:space="preserve">美術學系                                          </t>
  </si>
  <si>
    <t xml:space="preserve">土木與水資源工程學系                                      </t>
  </si>
  <si>
    <t>農學院</t>
  </si>
  <si>
    <t>農業科學博士學位學程</t>
  </si>
  <si>
    <t xml:space="preserve">資訊工程學系碩士班                                </t>
  </si>
  <si>
    <t>觀光休閒管理研究所博士班</t>
  </si>
  <si>
    <t xml:space="preserve">食品科學系博士班                                 </t>
  </si>
  <si>
    <t>100學年度第 1 學期日間學制退學人數統計表</t>
  </si>
  <si>
    <t xml:space="preserve">園藝學系碩士班                                    </t>
  </si>
  <si>
    <t xml:space="preserve">生物農業科技學系碩士班                                  </t>
  </si>
  <si>
    <t xml:space="preserve">獸醫學系碩士班                                    </t>
  </si>
  <si>
    <t xml:space="preserve">電子物理學系碩士班                                  </t>
  </si>
  <si>
    <t xml:space="preserve">應用數學系碩士班                                        </t>
  </si>
  <si>
    <t xml:space="preserve">生物資源學系碩士班                                </t>
  </si>
  <si>
    <t>食品科學系碩士班</t>
  </si>
  <si>
    <t>教育科技研究所碩士班</t>
  </si>
  <si>
    <t xml:space="preserve">教育行政與政策發展研究所碩士班                    </t>
  </si>
  <si>
    <t xml:space="preserve">數位學習設計與管理學系碩士班                            </t>
  </si>
  <si>
    <t>數理教育研究所碩士班</t>
  </si>
  <si>
    <t>數學教育研究所碩士班</t>
  </si>
  <si>
    <t xml:space="preserve">體育學系碩士班                                          </t>
  </si>
  <si>
    <t xml:space="preserve">外國語言學系碩士班                                        </t>
  </si>
  <si>
    <t>視覺藝術研究所碩士班</t>
  </si>
  <si>
    <t>視覺藝術學系碩士班</t>
  </si>
  <si>
    <t>管理研究所碩士班</t>
  </si>
  <si>
    <t>觀光休閒管理研究所碩士班</t>
  </si>
  <si>
    <t>動物科學系</t>
  </si>
  <si>
    <t xml:space="preserve">農藝學系                                   </t>
  </si>
  <si>
    <t xml:space="preserve">資訊工程學系                                </t>
  </si>
  <si>
    <t xml:space="preserve">外國語言學系                                        </t>
  </si>
  <si>
    <t>生物事業管理學系</t>
  </si>
  <si>
    <t>財務金融學系</t>
  </si>
  <si>
    <t>應用經濟學系</t>
  </si>
  <si>
    <t>100學年度第 1 學期進修學制退學人數統計表</t>
  </si>
  <si>
    <t>幼兒教育學系碩士在職專班</t>
  </si>
  <si>
    <t xml:space="preserve">家庭教育與諮商研究所碩士在職專班                        </t>
  </si>
  <si>
    <t>中國文學系碩士在職專班</t>
  </si>
  <si>
    <t>獸醫學系</t>
  </si>
  <si>
    <t>生物機電工程學系</t>
  </si>
  <si>
    <t>資訊工程學系</t>
  </si>
  <si>
    <t>生命科學系</t>
  </si>
  <si>
    <t>企業管理學系</t>
  </si>
  <si>
    <t>學年度</t>
  </si>
  <si>
    <t>學期</t>
  </si>
  <si>
    <t>學院代碼</t>
  </si>
  <si>
    <t>單位代碼</t>
  </si>
  <si>
    <t>單位</t>
  </si>
  <si>
    <t>學制代碼</t>
  </si>
  <si>
    <t>學制</t>
  </si>
  <si>
    <t>性別代碼</t>
  </si>
  <si>
    <t>性別</t>
  </si>
  <si>
    <t>身份類別代碼</t>
  </si>
  <si>
    <t>身份類別</t>
  </si>
  <si>
    <t>因學業成績因素</t>
  </si>
  <si>
    <t>因操行成績因素</t>
  </si>
  <si>
    <t>因志趣不合因素</t>
  </si>
  <si>
    <t>因逾期未註冊因素</t>
  </si>
  <si>
    <t>因休學逾期未復學因素</t>
  </si>
  <si>
    <t>因懷孕因素</t>
  </si>
  <si>
    <t>因育嬰因素</t>
  </si>
  <si>
    <t>其他因素</t>
  </si>
  <si>
    <t>開除學籍人數</t>
  </si>
  <si>
    <t>死亡人數</t>
  </si>
  <si>
    <t>補充說明</t>
  </si>
  <si>
    <t>中國文學系</t>
  </si>
  <si>
    <t>m1</t>
  </si>
  <si>
    <t>男</t>
  </si>
  <si>
    <t>一般生</t>
  </si>
  <si>
    <t>史地學系</t>
  </si>
  <si>
    <t>女</t>
  </si>
  <si>
    <t>視覺藝術學系</t>
  </si>
  <si>
    <t>外國語言學系</t>
  </si>
  <si>
    <t>u1</t>
  </si>
  <si>
    <t>音樂學系</t>
  </si>
  <si>
    <r>
      <t>u</t>
    </r>
    <r>
      <rPr>
        <sz val="12"/>
        <rFont val="新細明體"/>
        <family val="1"/>
      </rPr>
      <t>5</t>
    </r>
  </si>
  <si>
    <t>進修學士班</t>
  </si>
  <si>
    <t>人文藝術學院（林森校區）</t>
  </si>
  <si>
    <t>中國文學系(林森校區)</t>
  </si>
  <si>
    <t>m2</t>
  </si>
  <si>
    <t>碩士在職專班</t>
  </si>
  <si>
    <t>史地學系(林森校區)</t>
  </si>
  <si>
    <t>不分院</t>
  </si>
  <si>
    <t xml:space="preserve">公共政策研究所     </t>
  </si>
  <si>
    <t xml:space="preserve">食品科學系                             </t>
  </si>
  <si>
    <t>d1</t>
  </si>
  <si>
    <t>生化科技學系</t>
  </si>
  <si>
    <t>微生物免疫與生物藥學系</t>
  </si>
  <si>
    <t>食品科學系</t>
  </si>
  <si>
    <t>生物資源學系</t>
  </si>
  <si>
    <t>水生生物科學系</t>
  </si>
  <si>
    <t>特殊教育學系</t>
  </si>
  <si>
    <t>輔導與諮商學系</t>
  </si>
  <si>
    <t>體育學系</t>
  </si>
  <si>
    <t>數理教育研究所</t>
  </si>
  <si>
    <t>教育行政與政策發展研究所</t>
  </si>
  <si>
    <t>教育學系</t>
  </si>
  <si>
    <t>幼兒教育學系</t>
  </si>
  <si>
    <t>師範學院（林森校區）</t>
  </si>
  <si>
    <t>輔導與諮商學系(林森校區)</t>
  </si>
  <si>
    <t>教育學系（林森校區）</t>
  </si>
  <si>
    <t>體育學系(林森校區)</t>
  </si>
  <si>
    <t>原住民</t>
  </si>
  <si>
    <t>土木與水資源工程學系</t>
  </si>
  <si>
    <t>資訊工程學系</t>
  </si>
  <si>
    <t>應用數學系</t>
  </si>
  <si>
    <t>電子物理學系</t>
  </si>
  <si>
    <t>應用化學系</t>
  </si>
  <si>
    <t>生物機電工程學系</t>
  </si>
  <si>
    <t>林產科學暨家具工程學系</t>
  </si>
  <si>
    <t>獸醫學系(新民校區)</t>
  </si>
  <si>
    <t>園藝學系</t>
  </si>
  <si>
    <t>森林暨自然資源學系</t>
  </si>
  <si>
    <t>生物農業科技學系</t>
  </si>
  <si>
    <t>動物科學系</t>
  </si>
  <si>
    <t>農藝學系</t>
  </si>
  <si>
    <t>景觀學系</t>
  </si>
  <si>
    <t>觀光休閒管理研究所</t>
  </si>
  <si>
    <t>行銷與運籌研究所</t>
  </si>
  <si>
    <t>企業管理學系</t>
  </si>
  <si>
    <t xml:space="preserve">生物事業管理學系    </t>
  </si>
  <si>
    <t>管理學院碩士在職專班</t>
  </si>
  <si>
    <t>財務金融學系</t>
  </si>
  <si>
    <t xml:space="preserve">           國立嘉義大學100學年度第2學期日間部及進修部各學制退學人數統計表</t>
  </si>
  <si>
    <t>小計</t>
  </si>
  <si>
    <t>碩士班</t>
  </si>
  <si>
    <t>0</t>
  </si>
  <si>
    <t>一般生【非原住民學生】</t>
  </si>
  <si>
    <t/>
  </si>
  <si>
    <t>1</t>
  </si>
  <si>
    <t>學士班</t>
  </si>
  <si>
    <t>博士班</t>
  </si>
  <si>
    <t>一般生【原住民學生】</t>
  </si>
  <si>
    <t>數位學習設計與管理學系</t>
  </si>
  <si>
    <t>體育與健康休閒學系</t>
  </si>
  <si>
    <t>u5</t>
  </si>
  <si>
    <t>生物農業科技學系</t>
  </si>
  <si>
    <t>木質材料與設計學系</t>
  </si>
  <si>
    <t xml:space="preserve">理工學院 </t>
  </si>
  <si>
    <t>電機工程學系</t>
  </si>
  <si>
    <t>機械與能源工程學系</t>
  </si>
  <si>
    <t>生物事業管理學系</t>
  </si>
  <si>
    <t>應用經濟學系</t>
  </si>
  <si>
    <t>資訊管理學系</t>
  </si>
  <si>
    <t>管理學院碩士在職專班</t>
  </si>
  <si>
    <t>管理學院外籍生全英文授課觀光暨管理碩士學位學程</t>
  </si>
  <si>
    <t>行銷與運籌學系</t>
  </si>
  <si>
    <t>教育學系(林森校區)</t>
  </si>
  <si>
    <t>體育與健康休閒學系(林森校區)</t>
  </si>
  <si>
    <t>農學院(新民校區)</t>
  </si>
  <si>
    <t>獸醫學系(新民校區)</t>
  </si>
  <si>
    <t xml:space="preserve">           國立嘉義大學101學年度第1學期日間部及進修部各學制退學人數統計表</t>
  </si>
  <si>
    <t>農業科學博士學位學程</t>
  </si>
  <si>
    <t>國立嘉義大學101學年度第 2 學期日間部及進修部各學制退學人數統計表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</si>
</sst>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b/>
      <sz val="12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新細明體"/>
      <family val="1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5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25" borderId="0" xfId="0" applyFont="1" applyFill="1" applyAlignment="1">
      <alignment vertical="center"/>
    </xf>
    <xf numFmtId="0" fontId="4" fillId="17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17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top" wrapText="1"/>
    </xf>
    <xf numFmtId="0" fontId="4" fillId="17" borderId="11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25" borderId="10" xfId="0" applyFont="1" applyFill="1" applyBorder="1" applyAlignment="1">
      <alignment horizontal="left" vertical="center"/>
    </xf>
    <xf numFmtId="0" fontId="5" fillId="25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3" fillId="8" borderId="16" xfId="34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vertical="center"/>
    </xf>
    <xf numFmtId="0" fontId="0" fillId="0" borderId="17" xfId="33" applyFont="1" applyFill="1" applyBorder="1">
      <alignment/>
      <protection/>
    </xf>
    <xf numFmtId="49" fontId="0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24" fillId="26" borderId="17" xfId="0" applyFont="1" applyFill="1" applyBorder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23" fillId="8" borderId="18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vertical="center"/>
    </xf>
    <xf numFmtId="38" fontId="25" fillId="0" borderId="18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3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23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修改後--學13(退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workbookViewId="0" topLeftCell="A1">
      <selection activeCell="F6" sqref="F6"/>
    </sheetView>
  </sheetViews>
  <sheetFormatPr defaultColWidth="9.00390625" defaultRowHeight="16.5"/>
  <sheetData>
    <row r="1" spans="1:10" ht="19.5">
      <c r="A1" s="58" t="s">
        <v>458</v>
      </c>
      <c r="B1" s="83" t="s">
        <v>460</v>
      </c>
      <c r="C1" s="83"/>
      <c r="D1" s="83"/>
      <c r="E1" s="83"/>
      <c r="F1" s="83"/>
      <c r="G1" s="83"/>
      <c r="H1" s="83"/>
      <c r="I1" s="83"/>
      <c r="J1" s="83"/>
    </row>
    <row r="2" spans="1:24" ht="63">
      <c r="A2" s="62" t="s">
        <v>350</v>
      </c>
      <c r="B2" s="62" t="s">
        <v>351</v>
      </c>
      <c r="C2" s="62" t="s">
        <v>352</v>
      </c>
      <c r="D2" s="62" t="s">
        <v>0</v>
      </c>
      <c r="E2" s="62" t="s">
        <v>353</v>
      </c>
      <c r="F2" s="62" t="s">
        <v>354</v>
      </c>
      <c r="G2" s="62" t="s">
        <v>355</v>
      </c>
      <c r="H2" s="62" t="s">
        <v>356</v>
      </c>
      <c r="I2" s="62" t="s">
        <v>357</v>
      </c>
      <c r="J2" s="62" t="s">
        <v>358</v>
      </c>
      <c r="K2" s="62" t="s">
        <v>359</v>
      </c>
      <c r="L2" s="62" t="s">
        <v>360</v>
      </c>
      <c r="M2" s="62" t="s">
        <v>361</v>
      </c>
      <c r="N2" s="62" t="s">
        <v>362</v>
      </c>
      <c r="O2" s="62" t="s">
        <v>363</v>
      </c>
      <c r="P2" s="62" t="s">
        <v>364</v>
      </c>
      <c r="Q2" s="62" t="s">
        <v>365</v>
      </c>
      <c r="R2" s="62" t="s">
        <v>366</v>
      </c>
      <c r="S2" s="62" t="s">
        <v>367</v>
      </c>
      <c r="T2" s="62" t="s">
        <v>368</v>
      </c>
      <c r="U2" s="62" t="s">
        <v>369</v>
      </c>
      <c r="V2" s="62" t="s">
        <v>370</v>
      </c>
      <c r="W2" s="62" t="s">
        <v>371</v>
      </c>
      <c r="X2" s="62" t="s">
        <v>431</v>
      </c>
    </row>
    <row r="3" spans="1:24" ht="16.5">
      <c r="A3" s="63">
        <v>101</v>
      </c>
      <c r="B3" s="64">
        <v>2</v>
      </c>
      <c r="C3" s="63">
        <v>118</v>
      </c>
      <c r="D3" s="63" t="s">
        <v>26</v>
      </c>
      <c r="E3" s="63">
        <v>833</v>
      </c>
      <c r="F3" s="63" t="s">
        <v>398</v>
      </c>
      <c r="G3" s="63" t="s">
        <v>373</v>
      </c>
      <c r="H3" s="63" t="s">
        <v>432</v>
      </c>
      <c r="I3" s="63" t="s">
        <v>433</v>
      </c>
      <c r="J3" s="63" t="s">
        <v>374</v>
      </c>
      <c r="K3" s="63" t="s">
        <v>433</v>
      </c>
      <c r="L3" s="63" t="s">
        <v>434</v>
      </c>
      <c r="M3" s="64">
        <v>0</v>
      </c>
      <c r="N3" s="64">
        <v>0</v>
      </c>
      <c r="O3" s="64">
        <v>1</v>
      </c>
      <c r="P3" s="64">
        <v>0</v>
      </c>
      <c r="Q3" s="64">
        <v>0</v>
      </c>
      <c r="R3" s="64">
        <v>0</v>
      </c>
      <c r="S3" s="64">
        <v>0</v>
      </c>
      <c r="T3" s="64">
        <v>0</v>
      </c>
      <c r="U3" s="64">
        <v>0</v>
      </c>
      <c r="V3" s="64">
        <v>0</v>
      </c>
      <c r="W3" s="63" t="s">
        <v>435</v>
      </c>
      <c r="X3" s="64">
        <v>1</v>
      </c>
    </row>
    <row r="4" spans="1:24" ht="16.5">
      <c r="A4" s="63">
        <v>101</v>
      </c>
      <c r="B4" s="64">
        <v>2</v>
      </c>
      <c r="C4" s="63">
        <v>118</v>
      </c>
      <c r="D4" s="63" t="s">
        <v>26</v>
      </c>
      <c r="E4" s="63">
        <v>833</v>
      </c>
      <c r="F4" s="63" t="s">
        <v>398</v>
      </c>
      <c r="G4" s="63" t="s">
        <v>373</v>
      </c>
      <c r="H4" s="63" t="s">
        <v>432</v>
      </c>
      <c r="I4" s="63" t="s">
        <v>436</v>
      </c>
      <c r="J4" s="63" t="s">
        <v>377</v>
      </c>
      <c r="K4" s="63" t="s">
        <v>433</v>
      </c>
      <c r="L4" s="63" t="s">
        <v>434</v>
      </c>
      <c r="M4" s="64">
        <v>0</v>
      </c>
      <c r="N4" s="64">
        <v>0</v>
      </c>
      <c r="O4" s="64">
        <v>0</v>
      </c>
      <c r="P4" s="64">
        <v>1</v>
      </c>
      <c r="Q4" s="64">
        <v>0</v>
      </c>
      <c r="R4" s="64">
        <v>0</v>
      </c>
      <c r="S4" s="64">
        <v>0</v>
      </c>
      <c r="T4" s="64">
        <v>0</v>
      </c>
      <c r="U4" s="64">
        <v>0</v>
      </c>
      <c r="V4" s="64">
        <v>0</v>
      </c>
      <c r="W4" s="63" t="s">
        <v>435</v>
      </c>
      <c r="X4" s="64">
        <v>1</v>
      </c>
    </row>
    <row r="5" spans="1:24" ht="16.5">
      <c r="A5" s="63">
        <v>101</v>
      </c>
      <c r="B5" s="64">
        <v>2</v>
      </c>
      <c r="C5" s="63">
        <v>118</v>
      </c>
      <c r="D5" s="63" t="s">
        <v>26</v>
      </c>
      <c r="E5" s="63">
        <v>833</v>
      </c>
      <c r="F5" s="63" t="s">
        <v>398</v>
      </c>
      <c r="G5" s="63" t="s">
        <v>380</v>
      </c>
      <c r="H5" s="63" t="s">
        <v>437</v>
      </c>
      <c r="I5" s="63" t="s">
        <v>433</v>
      </c>
      <c r="J5" s="63" t="s">
        <v>374</v>
      </c>
      <c r="K5" s="63" t="s">
        <v>433</v>
      </c>
      <c r="L5" s="63" t="s">
        <v>434</v>
      </c>
      <c r="M5" s="64">
        <v>0</v>
      </c>
      <c r="N5" s="64">
        <v>0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1</v>
      </c>
      <c r="U5" s="64">
        <v>0</v>
      </c>
      <c r="V5" s="64">
        <v>0</v>
      </c>
      <c r="W5" s="63" t="s">
        <v>435</v>
      </c>
      <c r="X5" s="64">
        <v>1</v>
      </c>
    </row>
    <row r="6" spans="1:24" ht="16.5">
      <c r="A6" s="63">
        <v>101</v>
      </c>
      <c r="B6" s="64">
        <v>2</v>
      </c>
      <c r="C6" s="63">
        <v>118</v>
      </c>
      <c r="D6" s="63" t="s">
        <v>26</v>
      </c>
      <c r="E6" s="63">
        <v>834</v>
      </c>
      <c r="F6" s="63" t="s">
        <v>404</v>
      </c>
      <c r="G6" s="63" t="s">
        <v>373</v>
      </c>
      <c r="H6" s="63" t="s">
        <v>432</v>
      </c>
      <c r="I6" s="63" t="s">
        <v>436</v>
      </c>
      <c r="J6" s="63" t="s">
        <v>377</v>
      </c>
      <c r="K6" s="63" t="s">
        <v>433</v>
      </c>
      <c r="L6" s="63" t="s">
        <v>434</v>
      </c>
      <c r="M6" s="64">
        <v>0</v>
      </c>
      <c r="N6" s="64">
        <v>0</v>
      </c>
      <c r="O6" s="64">
        <v>0</v>
      </c>
      <c r="P6" s="64">
        <v>1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3" t="s">
        <v>435</v>
      </c>
      <c r="X6" s="64">
        <v>1</v>
      </c>
    </row>
    <row r="7" spans="1:24" ht="16.5">
      <c r="A7" s="63">
        <v>101</v>
      </c>
      <c r="B7" s="64">
        <v>2</v>
      </c>
      <c r="C7" s="63">
        <v>118</v>
      </c>
      <c r="D7" s="63" t="s">
        <v>26</v>
      </c>
      <c r="E7" s="63">
        <v>834</v>
      </c>
      <c r="F7" s="63" t="s">
        <v>404</v>
      </c>
      <c r="G7" s="63" t="s">
        <v>380</v>
      </c>
      <c r="H7" s="63" t="s">
        <v>437</v>
      </c>
      <c r="I7" s="63" t="s">
        <v>433</v>
      </c>
      <c r="J7" s="63" t="s">
        <v>374</v>
      </c>
      <c r="K7" s="63" t="s">
        <v>433</v>
      </c>
      <c r="L7" s="63" t="s">
        <v>434</v>
      </c>
      <c r="M7" s="64">
        <v>0</v>
      </c>
      <c r="N7" s="64">
        <v>0</v>
      </c>
      <c r="O7" s="64">
        <v>1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3" t="s">
        <v>435</v>
      </c>
      <c r="X7" s="64">
        <v>1</v>
      </c>
    </row>
    <row r="8" spans="1:24" ht="16.5">
      <c r="A8" s="63">
        <v>101</v>
      </c>
      <c r="B8" s="64">
        <v>2</v>
      </c>
      <c r="C8" s="63">
        <v>118</v>
      </c>
      <c r="D8" s="63" t="s">
        <v>26</v>
      </c>
      <c r="E8" s="63">
        <v>835</v>
      </c>
      <c r="F8" s="63" t="s">
        <v>403</v>
      </c>
      <c r="G8" s="63" t="s">
        <v>373</v>
      </c>
      <c r="H8" s="63" t="s">
        <v>432</v>
      </c>
      <c r="I8" s="63" t="s">
        <v>433</v>
      </c>
      <c r="J8" s="63" t="s">
        <v>374</v>
      </c>
      <c r="K8" s="63" t="s">
        <v>433</v>
      </c>
      <c r="L8" s="63" t="s">
        <v>434</v>
      </c>
      <c r="M8" s="64">
        <v>0</v>
      </c>
      <c r="N8" s="64">
        <v>0</v>
      </c>
      <c r="O8" s="64">
        <v>0</v>
      </c>
      <c r="P8" s="64">
        <v>1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3" t="s">
        <v>435</v>
      </c>
      <c r="X8" s="64">
        <v>1</v>
      </c>
    </row>
    <row r="9" spans="1:24" ht="16.5">
      <c r="A9" s="63">
        <v>101</v>
      </c>
      <c r="B9" s="64">
        <v>2</v>
      </c>
      <c r="C9" s="63">
        <v>118</v>
      </c>
      <c r="D9" s="63" t="s">
        <v>26</v>
      </c>
      <c r="E9" s="63">
        <v>835</v>
      </c>
      <c r="F9" s="63" t="s">
        <v>403</v>
      </c>
      <c r="G9" s="63" t="s">
        <v>373</v>
      </c>
      <c r="H9" s="63" t="s">
        <v>432</v>
      </c>
      <c r="I9" s="63" t="s">
        <v>436</v>
      </c>
      <c r="J9" s="63" t="s">
        <v>377</v>
      </c>
      <c r="K9" s="63" t="s">
        <v>433</v>
      </c>
      <c r="L9" s="63" t="s">
        <v>434</v>
      </c>
      <c r="M9" s="64">
        <v>0</v>
      </c>
      <c r="N9" s="64">
        <v>0</v>
      </c>
      <c r="O9" s="64">
        <v>0</v>
      </c>
      <c r="P9" s="64">
        <v>1</v>
      </c>
      <c r="Q9" s="64">
        <v>1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3" t="s">
        <v>435</v>
      </c>
      <c r="X9" s="64">
        <v>2</v>
      </c>
    </row>
    <row r="10" spans="1:24" ht="16.5">
      <c r="A10" s="63">
        <v>101</v>
      </c>
      <c r="B10" s="64">
        <v>2</v>
      </c>
      <c r="C10" s="63">
        <v>118</v>
      </c>
      <c r="D10" s="63" t="s">
        <v>26</v>
      </c>
      <c r="E10" s="63">
        <v>836</v>
      </c>
      <c r="F10" s="63" t="s">
        <v>399</v>
      </c>
      <c r="G10" s="63" t="s">
        <v>373</v>
      </c>
      <c r="H10" s="63" t="s">
        <v>432</v>
      </c>
      <c r="I10" s="63" t="s">
        <v>433</v>
      </c>
      <c r="J10" s="63" t="s">
        <v>374</v>
      </c>
      <c r="K10" s="63" t="s">
        <v>433</v>
      </c>
      <c r="L10" s="63" t="s">
        <v>434</v>
      </c>
      <c r="M10" s="64">
        <v>0</v>
      </c>
      <c r="N10" s="64">
        <v>0</v>
      </c>
      <c r="O10" s="64">
        <v>0</v>
      </c>
      <c r="P10" s="64">
        <v>0</v>
      </c>
      <c r="Q10" s="64">
        <v>1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3" t="s">
        <v>435</v>
      </c>
      <c r="X10" s="64">
        <v>1</v>
      </c>
    </row>
    <row r="11" spans="1:24" ht="16.5">
      <c r="A11" s="63">
        <v>101</v>
      </c>
      <c r="B11" s="64">
        <v>2</v>
      </c>
      <c r="C11" s="63">
        <v>118</v>
      </c>
      <c r="D11" s="63" t="s">
        <v>26</v>
      </c>
      <c r="E11" s="63">
        <v>836</v>
      </c>
      <c r="F11" s="63" t="s">
        <v>399</v>
      </c>
      <c r="G11" s="63" t="s">
        <v>373</v>
      </c>
      <c r="H11" s="63" t="s">
        <v>432</v>
      </c>
      <c r="I11" s="63" t="s">
        <v>436</v>
      </c>
      <c r="J11" s="63" t="s">
        <v>377</v>
      </c>
      <c r="K11" s="63" t="s">
        <v>433</v>
      </c>
      <c r="L11" s="63" t="s">
        <v>434</v>
      </c>
      <c r="M11" s="64">
        <v>1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3" t="s">
        <v>435</v>
      </c>
      <c r="X11" s="64">
        <v>1</v>
      </c>
    </row>
    <row r="12" spans="1:24" ht="16.5">
      <c r="A12" s="63">
        <v>101</v>
      </c>
      <c r="B12" s="64">
        <v>2</v>
      </c>
      <c r="C12" s="63">
        <v>118</v>
      </c>
      <c r="D12" s="63" t="s">
        <v>26</v>
      </c>
      <c r="E12" s="63">
        <v>840</v>
      </c>
      <c r="F12" s="63" t="s">
        <v>440</v>
      </c>
      <c r="G12" s="63" t="s">
        <v>373</v>
      </c>
      <c r="H12" s="63" t="s">
        <v>432</v>
      </c>
      <c r="I12" s="63" t="s">
        <v>433</v>
      </c>
      <c r="J12" s="63" t="s">
        <v>374</v>
      </c>
      <c r="K12" s="63" t="s">
        <v>433</v>
      </c>
      <c r="L12" s="63" t="s">
        <v>434</v>
      </c>
      <c r="M12" s="64">
        <v>0</v>
      </c>
      <c r="N12" s="64">
        <v>0</v>
      </c>
      <c r="O12" s="64">
        <v>0</v>
      </c>
      <c r="P12" s="64">
        <v>0</v>
      </c>
      <c r="Q12" s="64">
        <v>1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3" t="s">
        <v>435</v>
      </c>
      <c r="X12" s="64">
        <v>1</v>
      </c>
    </row>
    <row r="13" spans="1:24" ht="16.5">
      <c r="A13" s="63">
        <v>101</v>
      </c>
      <c r="B13" s="64">
        <v>2</v>
      </c>
      <c r="C13" s="63">
        <v>118</v>
      </c>
      <c r="D13" s="63" t="s">
        <v>26</v>
      </c>
      <c r="E13" s="63">
        <v>843</v>
      </c>
      <c r="F13" s="63" t="s">
        <v>402</v>
      </c>
      <c r="G13" s="63" t="s">
        <v>373</v>
      </c>
      <c r="H13" s="63" t="s">
        <v>432</v>
      </c>
      <c r="I13" s="63" t="s">
        <v>436</v>
      </c>
      <c r="J13" s="63" t="s">
        <v>377</v>
      </c>
      <c r="K13" s="63" t="s">
        <v>433</v>
      </c>
      <c r="L13" s="63" t="s">
        <v>434</v>
      </c>
      <c r="M13" s="64">
        <v>0</v>
      </c>
      <c r="N13" s="64">
        <v>0</v>
      </c>
      <c r="O13" s="64">
        <v>0</v>
      </c>
      <c r="P13" s="64">
        <v>0</v>
      </c>
      <c r="Q13" s="64">
        <v>1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3" t="s">
        <v>435</v>
      </c>
      <c r="X13" s="64">
        <v>1</v>
      </c>
    </row>
    <row r="14" spans="1:24" ht="16.5">
      <c r="A14" s="63">
        <v>101</v>
      </c>
      <c r="B14" s="64">
        <v>2</v>
      </c>
      <c r="C14" s="63">
        <v>118</v>
      </c>
      <c r="D14" s="63" t="s">
        <v>26</v>
      </c>
      <c r="E14" s="63">
        <v>2901</v>
      </c>
      <c r="F14" s="63" t="s">
        <v>401</v>
      </c>
      <c r="G14" s="63" t="s">
        <v>373</v>
      </c>
      <c r="H14" s="63" t="s">
        <v>432</v>
      </c>
      <c r="I14" s="63" t="s">
        <v>433</v>
      </c>
      <c r="J14" s="63" t="s">
        <v>374</v>
      </c>
      <c r="K14" s="63" t="s">
        <v>433</v>
      </c>
      <c r="L14" s="63" t="s">
        <v>434</v>
      </c>
      <c r="M14" s="64">
        <v>0</v>
      </c>
      <c r="N14" s="64">
        <v>0</v>
      </c>
      <c r="O14" s="64">
        <v>0</v>
      </c>
      <c r="P14" s="64">
        <v>0</v>
      </c>
      <c r="Q14" s="64">
        <v>1</v>
      </c>
      <c r="R14" s="64">
        <v>0</v>
      </c>
      <c r="S14" s="64">
        <v>0</v>
      </c>
      <c r="T14" s="64">
        <v>1</v>
      </c>
      <c r="U14" s="64">
        <v>0</v>
      </c>
      <c r="V14" s="64">
        <v>0</v>
      </c>
      <c r="W14" s="63" t="s">
        <v>435</v>
      </c>
      <c r="X14" s="64">
        <v>2</v>
      </c>
    </row>
    <row r="15" spans="1:24" ht="16.5">
      <c r="A15" s="63">
        <v>101</v>
      </c>
      <c r="B15" s="64">
        <v>2</v>
      </c>
      <c r="C15" s="63">
        <v>118</v>
      </c>
      <c r="D15" s="63" t="s">
        <v>26</v>
      </c>
      <c r="E15" s="63">
        <v>2901</v>
      </c>
      <c r="F15" s="63" t="s">
        <v>401</v>
      </c>
      <c r="G15" s="63" t="s">
        <v>373</v>
      </c>
      <c r="H15" s="63" t="s">
        <v>432</v>
      </c>
      <c r="I15" s="63" t="s">
        <v>436</v>
      </c>
      <c r="J15" s="63" t="s">
        <v>377</v>
      </c>
      <c r="K15" s="63" t="s">
        <v>433</v>
      </c>
      <c r="L15" s="63" t="s">
        <v>434</v>
      </c>
      <c r="M15" s="64">
        <v>0</v>
      </c>
      <c r="N15" s="64">
        <v>0</v>
      </c>
      <c r="O15" s="64">
        <v>0</v>
      </c>
      <c r="P15" s="64">
        <v>0</v>
      </c>
      <c r="Q15" s="64">
        <v>1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3" t="s">
        <v>435</v>
      </c>
      <c r="X15" s="64">
        <v>1</v>
      </c>
    </row>
    <row r="16" spans="1:24" ht="16.5">
      <c r="A16" s="63">
        <v>101</v>
      </c>
      <c r="B16" s="64">
        <v>2</v>
      </c>
      <c r="C16" s="63">
        <v>118</v>
      </c>
      <c r="D16" s="63" t="s">
        <v>26</v>
      </c>
      <c r="E16" s="63">
        <v>4744</v>
      </c>
      <c r="F16" s="63" t="s">
        <v>441</v>
      </c>
      <c r="G16" s="63" t="s">
        <v>373</v>
      </c>
      <c r="H16" s="63" t="s">
        <v>432</v>
      </c>
      <c r="I16" s="63" t="s">
        <v>433</v>
      </c>
      <c r="J16" s="63" t="s">
        <v>374</v>
      </c>
      <c r="K16" s="63" t="s">
        <v>433</v>
      </c>
      <c r="L16" s="63" t="s">
        <v>434</v>
      </c>
      <c r="M16" s="64">
        <v>0</v>
      </c>
      <c r="N16" s="64">
        <v>0</v>
      </c>
      <c r="O16" s="64">
        <v>0</v>
      </c>
      <c r="P16" s="64">
        <v>0</v>
      </c>
      <c r="Q16" s="64">
        <v>1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3" t="s">
        <v>435</v>
      </c>
      <c r="X16" s="64">
        <v>1</v>
      </c>
    </row>
    <row r="17" spans="1:24" ht="16.5">
      <c r="A17" s="63">
        <v>101</v>
      </c>
      <c r="B17" s="64">
        <v>2</v>
      </c>
      <c r="C17" s="63">
        <v>119</v>
      </c>
      <c r="D17" s="63" t="s">
        <v>2</v>
      </c>
      <c r="E17" s="63">
        <v>845</v>
      </c>
      <c r="F17" s="63" t="s">
        <v>422</v>
      </c>
      <c r="G17" s="63" t="s">
        <v>373</v>
      </c>
      <c r="H17" s="63" t="s">
        <v>432</v>
      </c>
      <c r="I17" s="63" t="s">
        <v>436</v>
      </c>
      <c r="J17" s="63" t="s">
        <v>377</v>
      </c>
      <c r="K17" s="63" t="s">
        <v>433</v>
      </c>
      <c r="L17" s="63" t="s">
        <v>434</v>
      </c>
      <c r="M17" s="64">
        <v>0</v>
      </c>
      <c r="N17" s="64">
        <v>0</v>
      </c>
      <c r="O17" s="64">
        <v>0</v>
      </c>
      <c r="P17" s="64">
        <v>0</v>
      </c>
      <c r="Q17" s="64">
        <v>1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3" t="s">
        <v>435</v>
      </c>
      <c r="X17" s="64">
        <v>1</v>
      </c>
    </row>
    <row r="18" spans="1:24" ht="16.5">
      <c r="A18" s="63">
        <v>101</v>
      </c>
      <c r="B18" s="64">
        <v>2</v>
      </c>
      <c r="C18" s="63">
        <v>119</v>
      </c>
      <c r="D18" s="63" t="s">
        <v>2</v>
      </c>
      <c r="E18" s="63">
        <v>845</v>
      </c>
      <c r="F18" s="63" t="s">
        <v>422</v>
      </c>
      <c r="G18" s="63" t="s">
        <v>386</v>
      </c>
      <c r="H18" s="63" t="s">
        <v>387</v>
      </c>
      <c r="I18" s="63" t="s">
        <v>433</v>
      </c>
      <c r="J18" s="63" t="s">
        <v>374</v>
      </c>
      <c r="K18" s="63" t="s">
        <v>433</v>
      </c>
      <c r="L18" s="63" t="s">
        <v>434</v>
      </c>
      <c r="M18" s="64">
        <v>0</v>
      </c>
      <c r="N18" s="64">
        <v>0</v>
      </c>
      <c r="O18" s="64">
        <v>0</v>
      </c>
      <c r="P18" s="64">
        <v>1</v>
      </c>
      <c r="Q18" s="64">
        <v>1</v>
      </c>
      <c r="R18" s="64">
        <v>0</v>
      </c>
      <c r="S18" s="64">
        <v>0</v>
      </c>
      <c r="T18" s="64">
        <v>1</v>
      </c>
      <c r="U18" s="64">
        <v>0</v>
      </c>
      <c r="V18" s="64">
        <v>0</v>
      </c>
      <c r="W18" s="63" t="s">
        <v>435</v>
      </c>
      <c r="X18" s="64">
        <v>3</v>
      </c>
    </row>
    <row r="19" spans="1:24" ht="16.5">
      <c r="A19" s="63">
        <v>101</v>
      </c>
      <c r="B19" s="64">
        <v>2</v>
      </c>
      <c r="C19" s="63">
        <v>119</v>
      </c>
      <c r="D19" s="63" t="s">
        <v>2</v>
      </c>
      <c r="E19" s="63">
        <v>845</v>
      </c>
      <c r="F19" s="63" t="s">
        <v>422</v>
      </c>
      <c r="G19" s="63" t="s">
        <v>386</v>
      </c>
      <c r="H19" s="63" t="s">
        <v>387</v>
      </c>
      <c r="I19" s="63" t="s">
        <v>433</v>
      </c>
      <c r="J19" s="63" t="s">
        <v>374</v>
      </c>
      <c r="K19" s="63" t="s">
        <v>436</v>
      </c>
      <c r="L19" s="63" t="s">
        <v>439</v>
      </c>
      <c r="M19" s="64">
        <v>0</v>
      </c>
      <c r="N19" s="64">
        <v>0</v>
      </c>
      <c r="O19" s="64">
        <v>0</v>
      </c>
      <c r="P19" s="64">
        <v>0</v>
      </c>
      <c r="Q19" s="64">
        <v>1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3" t="s">
        <v>435</v>
      </c>
      <c r="X19" s="64">
        <v>1</v>
      </c>
    </row>
    <row r="20" spans="1:24" ht="16.5">
      <c r="A20" s="63">
        <v>101</v>
      </c>
      <c r="B20" s="64">
        <v>2</v>
      </c>
      <c r="C20" s="63">
        <v>119</v>
      </c>
      <c r="D20" s="63" t="s">
        <v>2</v>
      </c>
      <c r="E20" s="63">
        <v>845</v>
      </c>
      <c r="F20" s="63" t="s">
        <v>422</v>
      </c>
      <c r="G20" s="63" t="s">
        <v>386</v>
      </c>
      <c r="H20" s="63" t="s">
        <v>387</v>
      </c>
      <c r="I20" s="63" t="s">
        <v>436</v>
      </c>
      <c r="J20" s="63" t="s">
        <v>377</v>
      </c>
      <c r="K20" s="63" t="s">
        <v>433</v>
      </c>
      <c r="L20" s="63" t="s">
        <v>434</v>
      </c>
      <c r="M20" s="64">
        <v>0</v>
      </c>
      <c r="N20" s="64">
        <v>0</v>
      </c>
      <c r="O20" s="64">
        <v>0</v>
      </c>
      <c r="P20" s="64">
        <v>0</v>
      </c>
      <c r="Q20" s="64">
        <v>1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3" t="s">
        <v>435</v>
      </c>
      <c r="X20" s="64">
        <v>1</v>
      </c>
    </row>
    <row r="21" spans="1:24" ht="16.5">
      <c r="A21" s="63">
        <v>101</v>
      </c>
      <c r="B21" s="64">
        <v>2</v>
      </c>
      <c r="C21" s="63">
        <v>119</v>
      </c>
      <c r="D21" s="63" t="s">
        <v>2</v>
      </c>
      <c r="E21" s="63">
        <v>845</v>
      </c>
      <c r="F21" s="63" t="s">
        <v>422</v>
      </c>
      <c r="G21" s="63" t="s">
        <v>380</v>
      </c>
      <c r="H21" s="63" t="s">
        <v>437</v>
      </c>
      <c r="I21" s="63" t="s">
        <v>433</v>
      </c>
      <c r="J21" s="63" t="s">
        <v>374</v>
      </c>
      <c r="K21" s="63" t="s">
        <v>433</v>
      </c>
      <c r="L21" s="63" t="s">
        <v>434</v>
      </c>
      <c r="M21" s="64">
        <v>2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3" t="s">
        <v>435</v>
      </c>
      <c r="X21" s="64">
        <v>2</v>
      </c>
    </row>
    <row r="22" spans="1:24" ht="16.5">
      <c r="A22" s="63">
        <v>101</v>
      </c>
      <c r="B22" s="64">
        <v>2</v>
      </c>
      <c r="C22" s="63">
        <v>119</v>
      </c>
      <c r="D22" s="63" t="s">
        <v>2</v>
      </c>
      <c r="E22" s="63">
        <v>845</v>
      </c>
      <c r="F22" s="63" t="s">
        <v>422</v>
      </c>
      <c r="G22" s="63" t="s">
        <v>380</v>
      </c>
      <c r="H22" s="63" t="s">
        <v>437</v>
      </c>
      <c r="I22" s="63" t="s">
        <v>436</v>
      </c>
      <c r="J22" s="63" t="s">
        <v>377</v>
      </c>
      <c r="K22" s="63" t="s">
        <v>433</v>
      </c>
      <c r="L22" s="63" t="s">
        <v>434</v>
      </c>
      <c r="M22" s="64">
        <v>0</v>
      </c>
      <c r="N22" s="64">
        <v>0</v>
      </c>
      <c r="O22" s="64">
        <v>0</v>
      </c>
      <c r="P22" s="64">
        <v>0</v>
      </c>
      <c r="Q22" s="64">
        <v>1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3" t="s">
        <v>435</v>
      </c>
      <c r="X22" s="64">
        <v>1</v>
      </c>
    </row>
    <row r="23" spans="1:24" ht="16.5">
      <c r="A23" s="63">
        <v>101</v>
      </c>
      <c r="B23" s="64">
        <v>2</v>
      </c>
      <c r="C23" s="63">
        <v>119</v>
      </c>
      <c r="D23" s="63" t="s">
        <v>2</v>
      </c>
      <c r="E23" s="63">
        <v>846</v>
      </c>
      <c r="F23" s="63" t="s">
        <v>418</v>
      </c>
      <c r="G23" s="63" t="s">
        <v>373</v>
      </c>
      <c r="H23" s="63" t="s">
        <v>432</v>
      </c>
      <c r="I23" s="63" t="s">
        <v>433</v>
      </c>
      <c r="J23" s="63" t="s">
        <v>374</v>
      </c>
      <c r="K23" s="63" t="s">
        <v>433</v>
      </c>
      <c r="L23" s="63" t="s">
        <v>434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1</v>
      </c>
      <c r="U23" s="64">
        <v>0</v>
      </c>
      <c r="V23" s="64">
        <v>0</v>
      </c>
      <c r="W23" s="63" t="s">
        <v>435</v>
      </c>
      <c r="X23" s="64">
        <v>1</v>
      </c>
    </row>
    <row r="24" spans="1:24" ht="16.5">
      <c r="A24" s="63">
        <v>101</v>
      </c>
      <c r="B24" s="64">
        <v>2</v>
      </c>
      <c r="C24" s="63">
        <v>119</v>
      </c>
      <c r="D24" s="63" t="s">
        <v>2</v>
      </c>
      <c r="E24" s="63">
        <v>846</v>
      </c>
      <c r="F24" s="63" t="s">
        <v>418</v>
      </c>
      <c r="G24" s="63" t="s">
        <v>373</v>
      </c>
      <c r="H24" s="63" t="s">
        <v>432</v>
      </c>
      <c r="I24" s="63" t="s">
        <v>436</v>
      </c>
      <c r="J24" s="63" t="s">
        <v>377</v>
      </c>
      <c r="K24" s="63" t="s">
        <v>433</v>
      </c>
      <c r="L24" s="63" t="s">
        <v>434</v>
      </c>
      <c r="M24" s="64">
        <v>0</v>
      </c>
      <c r="N24" s="64">
        <v>0</v>
      </c>
      <c r="O24" s="64">
        <v>0</v>
      </c>
      <c r="P24" s="64">
        <v>1</v>
      </c>
      <c r="Q24" s="64">
        <v>1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3" t="s">
        <v>435</v>
      </c>
      <c r="X24" s="64">
        <v>2</v>
      </c>
    </row>
    <row r="25" spans="1:24" ht="16.5">
      <c r="A25" s="63">
        <v>101</v>
      </c>
      <c r="B25" s="64">
        <v>2</v>
      </c>
      <c r="C25" s="63">
        <v>119</v>
      </c>
      <c r="D25" s="63" t="s">
        <v>2</v>
      </c>
      <c r="E25" s="63">
        <v>846</v>
      </c>
      <c r="F25" s="63" t="s">
        <v>418</v>
      </c>
      <c r="G25" s="63" t="s">
        <v>442</v>
      </c>
      <c r="H25" s="63" t="s">
        <v>383</v>
      </c>
      <c r="I25" s="63" t="s">
        <v>436</v>
      </c>
      <c r="J25" s="63" t="s">
        <v>377</v>
      </c>
      <c r="K25" s="63" t="s">
        <v>433</v>
      </c>
      <c r="L25" s="63" t="s">
        <v>434</v>
      </c>
      <c r="M25" s="64">
        <v>1</v>
      </c>
      <c r="N25" s="64">
        <v>0</v>
      </c>
      <c r="O25" s="64">
        <v>0</v>
      </c>
      <c r="P25" s="64">
        <v>0</v>
      </c>
      <c r="Q25" s="64">
        <v>1</v>
      </c>
      <c r="R25" s="64">
        <v>0</v>
      </c>
      <c r="S25" s="64">
        <v>0</v>
      </c>
      <c r="T25" s="64">
        <v>1</v>
      </c>
      <c r="U25" s="64">
        <v>0</v>
      </c>
      <c r="V25" s="64">
        <v>0</v>
      </c>
      <c r="W25" s="63" t="s">
        <v>435</v>
      </c>
      <c r="X25" s="64">
        <v>3</v>
      </c>
    </row>
    <row r="26" spans="1:24" ht="16.5">
      <c r="A26" s="63">
        <v>101</v>
      </c>
      <c r="B26" s="64">
        <v>2</v>
      </c>
      <c r="C26" s="63">
        <v>119</v>
      </c>
      <c r="D26" s="63" t="s">
        <v>2</v>
      </c>
      <c r="E26" s="63">
        <v>847</v>
      </c>
      <c r="F26" s="63" t="s">
        <v>419</v>
      </c>
      <c r="G26" s="63" t="s">
        <v>373</v>
      </c>
      <c r="H26" s="63" t="s">
        <v>432</v>
      </c>
      <c r="I26" s="63" t="s">
        <v>433</v>
      </c>
      <c r="J26" s="63" t="s">
        <v>374</v>
      </c>
      <c r="K26" s="63" t="s">
        <v>433</v>
      </c>
      <c r="L26" s="63" t="s">
        <v>434</v>
      </c>
      <c r="M26" s="64">
        <v>0</v>
      </c>
      <c r="N26" s="64">
        <v>0</v>
      </c>
      <c r="O26" s="64">
        <v>0</v>
      </c>
      <c r="P26" s="64">
        <v>0</v>
      </c>
      <c r="Q26" s="64">
        <v>3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3" t="s">
        <v>435</v>
      </c>
      <c r="X26" s="64">
        <v>3</v>
      </c>
    </row>
    <row r="27" spans="1:24" ht="16.5">
      <c r="A27" s="63">
        <v>101</v>
      </c>
      <c r="B27" s="64">
        <v>2</v>
      </c>
      <c r="C27" s="63">
        <v>119</v>
      </c>
      <c r="D27" s="63" t="s">
        <v>2</v>
      </c>
      <c r="E27" s="63">
        <v>847</v>
      </c>
      <c r="F27" s="63" t="s">
        <v>419</v>
      </c>
      <c r="G27" s="63" t="s">
        <v>373</v>
      </c>
      <c r="H27" s="63" t="s">
        <v>432</v>
      </c>
      <c r="I27" s="63" t="s">
        <v>436</v>
      </c>
      <c r="J27" s="63" t="s">
        <v>377</v>
      </c>
      <c r="K27" s="63" t="s">
        <v>433</v>
      </c>
      <c r="L27" s="63" t="s">
        <v>434</v>
      </c>
      <c r="M27" s="64">
        <v>0</v>
      </c>
      <c r="N27" s="64">
        <v>0</v>
      </c>
      <c r="O27" s="64">
        <v>0</v>
      </c>
      <c r="P27" s="64">
        <v>0</v>
      </c>
      <c r="Q27" s="64">
        <v>2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3" t="s">
        <v>435</v>
      </c>
      <c r="X27" s="64">
        <v>2</v>
      </c>
    </row>
    <row r="28" spans="1:24" ht="16.5">
      <c r="A28" s="63">
        <v>101</v>
      </c>
      <c r="B28" s="64">
        <v>2</v>
      </c>
      <c r="C28" s="63">
        <v>119</v>
      </c>
      <c r="D28" s="63" t="s">
        <v>2</v>
      </c>
      <c r="E28" s="63">
        <v>847</v>
      </c>
      <c r="F28" s="63" t="s">
        <v>419</v>
      </c>
      <c r="G28" s="63" t="s">
        <v>386</v>
      </c>
      <c r="H28" s="63" t="s">
        <v>387</v>
      </c>
      <c r="I28" s="63" t="s">
        <v>433</v>
      </c>
      <c r="J28" s="63" t="s">
        <v>374</v>
      </c>
      <c r="K28" s="63" t="s">
        <v>433</v>
      </c>
      <c r="L28" s="63" t="s">
        <v>434</v>
      </c>
      <c r="M28" s="64">
        <v>0</v>
      </c>
      <c r="N28" s="64">
        <v>0</v>
      </c>
      <c r="O28" s="64">
        <v>0</v>
      </c>
      <c r="P28" s="64">
        <v>0</v>
      </c>
      <c r="Q28" s="64">
        <v>2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3" t="s">
        <v>435</v>
      </c>
      <c r="X28" s="64">
        <v>2</v>
      </c>
    </row>
    <row r="29" spans="1:24" ht="16.5">
      <c r="A29" s="63">
        <v>101</v>
      </c>
      <c r="B29" s="64">
        <v>2</v>
      </c>
      <c r="C29" s="63">
        <v>119</v>
      </c>
      <c r="D29" s="63" t="s">
        <v>2</v>
      </c>
      <c r="E29" s="63">
        <v>847</v>
      </c>
      <c r="F29" s="63" t="s">
        <v>419</v>
      </c>
      <c r="G29" s="63" t="s">
        <v>386</v>
      </c>
      <c r="H29" s="63" t="s">
        <v>387</v>
      </c>
      <c r="I29" s="63" t="s">
        <v>436</v>
      </c>
      <c r="J29" s="63" t="s">
        <v>377</v>
      </c>
      <c r="K29" s="63" t="s">
        <v>433</v>
      </c>
      <c r="L29" s="63" t="s">
        <v>434</v>
      </c>
      <c r="M29" s="64">
        <v>0</v>
      </c>
      <c r="N29" s="64">
        <v>0</v>
      </c>
      <c r="O29" s="64">
        <v>0</v>
      </c>
      <c r="P29" s="64">
        <v>0</v>
      </c>
      <c r="Q29" s="64">
        <v>1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3" t="s">
        <v>435</v>
      </c>
      <c r="X29" s="64">
        <v>1</v>
      </c>
    </row>
    <row r="30" spans="1:24" ht="16.5">
      <c r="A30" s="63">
        <v>101</v>
      </c>
      <c r="B30" s="64">
        <v>2</v>
      </c>
      <c r="C30" s="63">
        <v>119</v>
      </c>
      <c r="D30" s="63" t="s">
        <v>2</v>
      </c>
      <c r="E30" s="63">
        <v>847</v>
      </c>
      <c r="F30" s="63" t="s">
        <v>419</v>
      </c>
      <c r="G30" s="63" t="s">
        <v>380</v>
      </c>
      <c r="H30" s="63" t="s">
        <v>437</v>
      </c>
      <c r="I30" s="63" t="s">
        <v>436</v>
      </c>
      <c r="J30" s="63" t="s">
        <v>377</v>
      </c>
      <c r="K30" s="63" t="s">
        <v>433</v>
      </c>
      <c r="L30" s="63" t="s">
        <v>434</v>
      </c>
      <c r="M30" s="64">
        <v>0</v>
      </c>
      <c r="N30" s="64">
        <v>0</v>
      </c>
      <c r="O30" s="64">
        <v>0</v>
      </c>
      <c r="P30" s="64">
        <v>0</v>
      </c>
      <c r="Q30" s="64">
        <v>1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3" t="s">
        <v>435</v>
      </c>
      <c r="X30" s="64">
        <v>1</v>
      </c>
    </row>
    <row r="31" spans="1:24" ht="16.5">
      <c r="A31" s="63">
        <v>101</v>
      </c>
      <c r="B31" s="64">
        <v>2</v>
      </c>
      <c r="C31" s="63">
        <v>119</v>
      </c>
      <c r="D31" s="63" t="s">
        <v>2</v>
      </c>
      <c r="E31" s="63">
        <v>847</v>
      </c>
      <c r="F31" s="63" t="s">
        <v>419</v>
      </c>
      <c r="G31" s="63" t="s">
        <v>442</v>
      </c>
      <c r="H31" s="63" t="s">
        <v>383</v>
      </c>
      <c r="I31" s="63" t="s">
        <v>433</v>
      </c>
      <c r="J31" s="63" t="s">
        <v>374</v>
      </c>
      <c r="K31" s="63" t="s">
        <v>433</v>
      </c>
      <c r="L31" s="63" t="s">
        <v>434</v>
      </c>
      <c r="M31" s="64">
        <v>0</v>
      </c>
      <c r="N31" s="64">
        <v>0</v>
      </c>
      <c r="O31" s="64">
        <v>0</v>
      </c>
      <c r="P31" s="64">
        <v>0</v>
      </c>
      <c r="Q31" s="64">
        <v>1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3" t="s">
        <v>435</v>
      </c>
      <c r="X31" s="64">
        <v>1</v>
      </c>
    </row>
    <row r="32" spans="1:24" ht="16.5">
      <c r="A32" s="63">
        <v>101</v>
      </c>
      <c r="B32" s="64">
        <v>2</v>
      </c>
      <c r="C32" s="63">
        <v>119</v>
      </c>
      <c r="D32" s="63" t="s">
        <v>2</v>
      </c>
      <c r="E32" s="63">
        <v>847</v>
      </c>
      <c r="F32" s="63" t="s">
        <v>419</v>
      </c>
      <c r="G32" s="63" t="s">
        <v>442</v>
      </c>
      <c r="H32" s="63" t="s">
        <v>383</v>
      </c>
      <c r="I32" s="63" t="s">
        <v>433</v>
      </c>
      <c r="J32" s="63" t="s">
        <v>374</v>
      </c>
      <c r="K32" s="63" t="s">
        <v>436</v>
      </c>
      <c r="L32" s="63" t="s">
        <v>439</v>
      </c>
      <c r="M32" s="64">
        <v>0</v>
      </c>
      <c r="N32" s="64">
        <v>0</v>
      </c>
      <c r="O32" s="64">
        <v>0</v>
      </c>
      <c r="P32" s="64">
        <v>0</v>
      </c>
      <c r="Q32" s="64">
        <v>1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3" t="s">
        <v>435</v>
      </c>
      <c r="X32" s="64">
        <v>1</v>
      </c>
    </row>
    <row r="33" spans="1:24" ht="16.5">
      <c r="A33" s="63">
        <v>101</v>
      </c>
      <c r="B33" s="64">
        <v>2</v>
      </c>
      <c r="C33" s="63">
        <v>119</v>
      </c>
      <c r="D33" s="63" t="s">
        <v>2</v>
      </c>
      <c r="E33" s="63">
        <v>847</v>
      </c>
      <c r="F33" s="63" t="s">
        <v>419</v>
      </c>
      <c r="G33" s="63" t="s">
        <v>442</v>
      </c>
      <c r="H33" s="63" t="s">
        <v>383</v>
      </c>
      <c r="I33" s="63" t="s">
        <v>436</v>
      </c>
      <c r="J33" s="63" t="s">
        <v>377</v>
      </c>
      <c r="K33" s="63" t="s">
        <v>433</v>
      </c>
      <c r="L33" s="63" t="s">
        <v>434</v>
      </c>
      <c r="M33" s="64">
        <v>0</v>
      </c>
      <c r="N33" s="64">
        <v>0</v>
      </c>
      <c r="O33" s="64">
        <v>0</v>
      </c>
      <c r="P33" s="64">
        <v>0</v>
      </c>
      <c r="Q33" s="64">
        <v>2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3" t="s">
        <v>435</v>
      </c>
      <c r="X33" s="64">
        <v>2</v>
      </c>
    </row>
    <row r="34" spans="1:24" ht="16.5">
      <c r="A34" s="63">
        <v>101</v>
      </c>
      <c r="B34" s="64">
        <v>2</v>
      </c>
      <c r="C34" s="63">
        <v>119</v>
      </c>
      <c r="D34" s="63" t="s">
        <v>2</v>
      </c>
      <c r="E34" s="63">
        <v>847</v>
      </c>
      <c r="F34" s="63" t="s">
        <v>419</v>
      </c>
      <c r="G34" s="63" t="s">
        <v>442</v>
      </c>
      <c r="H34" s="63" t="s">
        <v>383</v>
      </c>
      <c r="I34" s="63" t="s">
        <v>436</v>
      </c>
      <c r="J34" s="63" t="s">
        <v>377</v>
      </c>
      <c r="K34" s="63" t="s">
        <v>436</v>
      </c>
      <c r="L34" s="63" t="s">
        <v>439</v>
      </c>
      <c r="M34" s="64">
        <v>0</v>
      </c>
      <c r="N34" s="64">
        <v>0</v>
      </c>
      <c r="O34" s="64">
        <v>0</v>
      </c>
      <c r="P34" s="64">
        <v>0</v>
      </c>
      <c r="Q34" s="64">
        <v>1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3" t="s">
        <v>435</v>
      </c>
      <c r="X34" s="64">
        <v>1</v>
      </c>
    </row>
    <row r="35" spans="1:24" ht="16.5">
      <c r="A35" s="63">
        <v>101</v>
      </c>
      <c r="B35" s="64">
        <v>2</v>
      </c>
      <c r="C35" s="63">
        <v>119</v>
      </c>
      <c r="D35" s="63" t="s">
        <v>2</v>
      </c>
      <c r="E35" s="63">
        <v>849</v>
      </c>
      <c r="F35" s="63" t="s">
        <v>421</v>
      </c>
      <c r="G35" s="63" t="s">
        <v>442</v>
      </c>
      <c r="H35" s="63" t="s">
        <v>383</v>
      </c>
      <c r="I35" s="63" t="s">
        <v>433</v>
      </c>
      <c r="J35" s="63" t="s">
        <v>374</v>
      </c>
      <c r="K35" s="63" t="s">
        <v>433</v>
      </c>
      <c r="L35" s="63" t="s">
        <v>434</v>
      </c>
      <c r="M35" s="64">
        <v>0</v>
      </c>
      <c r="N35" s="64">
        <v>0</v>
      </c>
      <c r="O35" s="64">
        <v>1</v>
      </c>
      <c r="P35" s="64">
        <v>0</v>
      </c>
      <c r="Q35" s="64">
        <v>5</v>
      </c>
      <c r="R35" s="64">
        <v>0</v>
      </c>
      <c r="S35" s="64">
        <v>0</v>
      </c>
      <c r="T35" s="64">
        <v>1</v>
      </c>
      <c r="U35" s="64">
        <v>0</v>
      </c>
      <c r="V35" s="64">
        <v>0</v>
      </c>
      <c r="W35" s="63" t="s">
        <v>435</v>
      </c>
      <c r="X35" s="64">
        <v>7</v>
      </c>
    </row>
    <row r="36" spans="1:24" ht="16.5">
      <c r="A36" s="63">
        <v>101</v>
      </c>
      <c r="B36" s="64">
        <v>2</v>
      </c>
      <c r="C36" s="63">
        <v>119</v>
      </c>
      <c r="D36" s="63" t="s">
        <v>2</v>
      </c>
      <c r="E36" s="63">
        <v>849</v>
      </c>
      <c r="F36" s="63" t="s">
        <v>421</v>
      </c>
      <c r="G36" s="63" t="s">
        <v>442</v>
      </c>
      <c r="H36" s="63" t="s">
        <v>383</v>
      </c>
      <c r="I36" s="63" t="s">
        <v>436</v>
      </c>
      <c r="J36" s="63" t="s">
        <v>377</v>
      </c>
      <c r="K36" s="63" t="s">
        <v>433</v>
      </c>
      <c r="L36" s="63" t="s">
        <v>434</v>
      </c>
      <c r="M36" s="64">
        <v>0</v>
      </c>
      <c r="N36" s="64">
        <v>0</v>
      </c>
      <c r="O36" s="64">
        <v>0</v>
      </c>
      <c r="P36" s="64">
        <v>0</v>
      </c>
      <c r="Q36" s="64">
        <v>2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3" t="s">
        <v>435</v>
      </c>
      <c r="X36" s="64">
        <v>2</v>
      </c>
    </row>
    <row r="37" spans="1:24" ht="16.5">
      <c r="A37" s="63">
        <v>101</v>
      </c>
      <c r="B37" s="64">
        <v>2</v>
      </c>
      <c r="C37" s="63">
        <v>119</v>
      </c>
      <c r="D37" s="63" t="s">
        <v>2</v>
      </c>
      <c r="E37" s="63">
        <v>851</v>
      </c>
      <c r="F37" s="63" t="s">
        <v>443</v>
      </c>
      <c r="G37" s="63" t="s">
        <v>373</v>
      </c>
      <c r="H37" s="63" t="s">
        <v>432</v>
      </c>
      <c r="I37" s="63" t="s">
        <v>433</v>
      </c>
      <c r="J37" s="63" t="s">
        <v>374</v>
      </c>
      <c r="K37" s="63" t="s">
        <v>433</v>
      </c>
      <c r="L37" s="63" t="s">
        <v>434</v>
      </c>
      <c r="M37" s="64">
        <v>0</v>
      </c>
      <c r="N37" s="64">
        <v>0</v>
      </c>
      <c r="O37" s="64">
        <v>0</v>
      </c>
      <c r="P37" s="64">
        <v>0</v>
      </c>
      <c r="Q37" s="64">
        <v>1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3" t="s">
        <v>435</v>
      </c>
      <c r="X37" s="64">
        <v>1</v>
      </c>
    </row>
    <row r="38" spans="1:24" ht="16.5">
      <c r="A38" s="63">
        <v>101</v>
      </c>
      <c r="B38" s="64">
        <v>2</v>
      </c>
      <c r="C38" s="63">
        <v>119</v>
      </c>
      <c r="D38" s="63" t="s">
        <v>2</v>
      </c>
      <c r="E38" s="63">
        <v>851</v>
      </c>
      <c r="F38" s="63" t="s">
        <v>443</v>
      </c>
      <c r="G38" s="63" t="s">
        <v>380</v>
      </c>
      <c r="H38" s="63" t="s">
        <v>437</v>
      </c>
      <c r="I38" s="63" t="s">
        <v>433</v>
      </c>
      <c r="J38" s="63" t="s">
        <v>374</v>
      </c>
      <c r="K38" s="63" t="s">
        <v>433</v>
      </c>
      <c r="L38" s="63" t="s">
        <v>434</v>
      </c>
      <c r="M38" s="64">
        <v>0</v>
      </c>
      <c r="N38" s="64">
        <v>0</v>
      </c>
      <c r="O38" s="64">
        <v>1</v>
      </c>
      <c r="P38" s="64">
        <v>1</v>
      </c>
      <c r="Q38" s="64">
        <v>1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3" t="s">
        <v>435</v>
      </c>
      <c r="X38" s="64">
        <v>3</v>
      </c>
    </row>
    <row r="39" spans="1:24" ht="16.5">
      <c r="A39" s="63">
        <v>101</v>
      </c>
      <c r="B39" s="64">
        <v>2</v>
      </c>
      <c r="C39" s="63">
        <v>119</v>
      </c>
      <c r="D39" s="63" t="s">
        <v>2</v>
      </c>
      <c r="E39" s="63">
        <v>853</v>
      </c>
      <c r="F39" s="63" t="s">
        <v>423</v>
      </c>
      <c r="G39" s="63" t="s">
        <v>380</v>
      </c>
      <c r="H39" s="63" t="s">
        <v>437</v>
      </c>
      <c r="I39" s="63" t="s">
        <v>436</v>
      </c>
      <c r="J39" s="63" t="s">
        <v>377</v>
      </c>
      <c r="K39" s="63" t="s">
        <v>433</v>
      </c>
      <c r="L39" s="63" t="s">
        <v>434</v>
      </c>
      <c r="M39" s="64">
        <v>0</v>
      </c>
      <c r="N39" s="64">
        <v>0</v>
      </c>
      <c r="O39" s="64">
        <v>0</v>
      </c>
      <c r="P39" s="64">
        <v>0</v>
      </c>
      <c r="Q39" s="64">
        <v>1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3" t="s">
        <v>435</v>
      </c>
      <c r="X39" s="64">
        <v>1</v>
      </c>
    </row>
    <row r="40" spans="1:24" ht="16.5">
      <c r="A40" s="63">
        <v>101</v>
      </c>
      <c r="B40" s="64">
        <v>2</v>
      </c>
      <c r="C40" s="63">
        <v>119</v>
      </c>
      <c r="D40" s="63" t="s">
        <v>2</v>
      </c>
      <c r="E40" s="63">
        <v>2866</v>
      </c>
      <c r="F40" s="63" t="s">
        <v>459</v>
      </c>
      <c r="G40" s="63" t="s">
        <v>392</v>
      </c>
      <c r="H40" s="63" t="s">
        <v>438</v>
      </c>
      <c r="I40" s="63" t="s">
        <v>433</v>
      </c>
      <c r="J40" s="63" t="s">
        <v>374</v>
      </c>
      <c r="K40" s="63" t="s">
        <v>433</v>
      </c>
      <c r="L40" s="63" t="s">
        <v>434</v>
      </c>
      <c r="M40" s="64">
        <v>0</v>
      </c>
      <c r="N40" s="64">
        <v>0</v>
      </c>
      <c r="O40" s="64">
        <v>0</v>
      </c>
      <c r="P40" s="64">
        <v>0</v>
      </c>
      <c r="Q40" s="64">
        <v>1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3" t="s">
        <v>435</v>
      </c>
      <c r="X40" s="64">
        <v>1</v>
      </c>
    </row>
    <row r="41" spans="1:24" ht="16.5">
      <c r="A41" s="63">
        <v>101</v>
      </c>
      <c r="B41" s="64">
        <v>2</v>
      </c>
      <c r="C41" s="63">
        <v>119</v>
      </c>
      <c r="D41" s="63" t="s">
        <v>2</v>
      </c>
      <c r="E41" s="63">
        <v>4747</v>
      </c>
      <c r="F41" s="63" t="s">
        <v>444</v>
      </c>
      <c r="G41" s="63" t="s">
        <v>373</v>
      </c>
      <c r="H41" s="63" t="s">
        <v>432</v>
      </c>
      <c r="I41" s="63" t="s">
        <v>433</v>
      </c>
      <c r="J41" s="63" t="s">
        <v>374</v>
      </c>
      <c r="K41" s="63" t="s">
        <v>433</v>
      </c>
      <c r="L41" s="63" t="s">
        <v>434</v>
      </c>
      <c r="M41" s="64">
        <v>1</v>
      </c>
      <c r="N41" s="64">
        <v>0</v>
      </c>
      <c r="O41" s="64">
        <v>0</v>
      </c>
      <c r="P41" s="64">
        <v>0</v>
      </c>
      <c r="Q41" s="64">
        <v>1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3" t="s">
        <v>435</v>
      </c>
      <c r="X41" s="64">
        <v>2</v>
      </c>
    </row>
    <row r="42" spans="1:24" ht="16.5">
      <c r="A42" s="63">
        <v>101</v>
      </c>
      <c r="B42" s="64">
        <v>2</v>
      </c>
      <c r="C42" s="63">
        <v>119</v>
      </c>
      <c r="D42" s="63" t="s">
        <v>2</v>
      </c>
      <c r="E42" s="63">
        <v>4747</v>
      </c>
      <c r="F42" s="63" t="s">
        <v>444</v>
      </c>
      <c r="G42" s="63" t="s">
        <v>380</v>
      </c>
      <c r="H42" s="63" t="s">
        <v>437</v>
      </c>
      <c r="I42" s="63" t="s">
        <v>433</v>
      </c>
      <c r="J42" s="63" t="s">
        <v>374</v>
      </c>
      <c r="K42" s="63" t="s">
        <v>433</v>
      </c>
      <c r="L42" s="63" t="s">
        <v>434</v>
      </c>
      <c r="M42" s="64">
        <v>1</v>
      </c>
      <c r="N42" s="64">
        <v>0</v>
      </c>
      <c r="O42" s="64">
        <v>0</v>
      </c>
      <c r="P42" s="64">
        <v>1</v>
      </c>
      <c r="Q42" s="64">
        <v>1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3" t="s">
        <v>435</v>
      </c>
      <c r="X42" s="64">
        <v>3</v>
      </c>
    </row>
    <row r="43" spans="1:24" ht="16.5">
      <c r="A43" s="63">
        <v>101</v>
      </c>
      <c r="B43" s="64">
        <v>2</v>
      </c>
      <c r="C43" s="63">
        <v>119</v>
      </c>
      <c r="D43" s="63" t="s">
        <v>2</v>
      </c>
      <c r="E43" s="63">
        <v>4747</v>
      </c>
      <c r="F43" s="63" t="s">
        <v>444</v>
      </c>
      <c r="G43" s="63" t="s">
        <v>442</v>
      </c>
      <c r="H43" s="63" t="s">
        <v>383</v>
      </c>
      <c r="I43" s="63" t="s">
        <v>433</v>
      </c>
      <c r="J43" s="63" t="s">
        <v>374</v>
      </c>
      <c r="K43" s="63" t="s">
        <v>433</v>
      </c>
      <c r="L43" s="63" t="s">
        <v>434</v>
      </c>
      <c r="M43" s="64">
        <v>1</v>
      </c>
      <c r="N43" s="64">
        <v>0</v>
      </c>
      <c r="O43" s="64">
        <v>0</v>
      </c>
      <c r="P43" s="64">
        <v>0</v>
      </c>
      <c r="Q43" s="64">
        <v>2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3" t="s">
        <v>435</v>
      </c>
      <c r="X43" s="64">
        <v>3</v>
      </c>
    </row>
    <row r="44" spans="1:24" ht="16.5">
      <c r="A44" s="63">
        <v>101</v>
      </c>
      <c r="B44" s="64">
        <v>2</v>
      </c>
      <c r="C44" s="63">
        <v>119</v>
      </c>
      <c r="D44" s="63" t="s">
        <v>2</v>
      </c>
      <c r="E44" s="63">
        <v>4747</v>
      </c>
      <c r="F44" s="63" t="s">
        <v>444</v>
      </c>
      <c r="G44" s="63" t="s">
        <v>442</v>
      </c>
      <c r="H44" s="63" t="s">
        <v>383</v>
      </c>
      <c r="I44" s="63" t="s">
        <v>436</v>
      </c>
      <c r="J44" s="63" t="s">
        <v>377</v>
      </c>
      <c r="K44" s="63" t="s">
        <v>433</v>
      </c>
      <c r="L44" s="63" t="s">
        <v>434</v>
      </c>
      <c r="M44" s="64">
        <v>0</v>
      </c>
      <c r="N44" s="64">
        <v>0</v>
      </c>
      <c r="O44" s="64">
        <v>0</v>
      </c>
      <c r="P44" s="64">
        <v>0</v>
      </c>
      <c r="Q44" s="64">
        <v>1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3" t="s">
        <v>435</v>
      </c>
      <c r="X44" s="64">
        <v>1</v>
      </c>
    </row>
    <row r="45" spans="1:24" ht="16.5">
      <c r="A45" s="63">
        <v>101</v>
      </c>
      <c r="B45" s="64">
        <v>2</v>
      </c>
      <c r="C45" s="63">
        <v>120</v>
      </c>
      <c r="D45" s="63" t="s">
        <v>20</v>
      </c>
      <c r="E45" s="63">
        <v>854</v>
      </c>
      <c r="F45" s="63" t="s">
        <v>397</v>
      </c>
      <c r="G45" s="63" t="s">
        <v>373</v>
      </c>
      <c r="H45" s="63" t="s">
        <v>432</v>
      </c>
      <c r="I45" s="63" t="s">
        <v>436</v>
      </c>
      <c r="J45" s="63" t="s">
        <v>377</v>
      </c>
      <c r="K45" s="63" t="s">
        <v>433</v>
      </c>
      <c r="L45" s="63" t="s">
        <v>434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1</v>
      </c>
      <c r="U45" s="64">
        <v>0</v>
      </c>
      <c r="V45" s="64">
        <v>0</v>
      </c>
      <c r="W45" s="63" t="s">
        <v>435</v>
      </c>
      <c r="X45" s="64">
        <v>1</v>
      </c>
    </row>
    <row r="46" spans="1:24" ht="16.5">
      <c r="A46" s="63">
        <v>101</v>
      </c>
      <c r="B46" s="64">
        <v>2</v>
      </c>
      <c r="C46" s="63">
        <v>120</v>
      </c>
      <c r="D46" s="63" t="s">
        <v>20</v>
      </c>
      <c r="E46" s="63">
        <v>854</v>
      </c>
      <c r="F46" s="63" t="s">
        <v>397</v>
      </c>
      <c r="G46" s="63" t="s">
        <v>380</v>
      </c>
      <c r="H46" s="63" t="s">
        <v>437</v>
      </c>
      <c r="I46" s="63" t="s">
        <v>433</v>
      </c>
      <c r="J46" s="63" t="s">
        <v>374</v>
      </c>
      <c r="K46" s="63" t="s">
        <v>433</v>
      </c>
      <c r="L46" s="63" t="s">
        <v>434</v>
      </c>
      <c r="M46" s="64">
        <v>1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3" t="s">
        <v>435</v>
      </c>
      <c r="X46" s="64">
        <v>1</v>
      </c>
    </row>
    <row r="47" spans="1:24" ht="16.5">
      <c r="A47" s="63">
        <v>101</v>
      </c>
      <c r="B47" s="64">
        <v>2</v>
      </c>
      <c r="C47" s="63">
        <v>120</v>
      </c>
      <c r="D47" s="63" t="s">
        <v>20</v>
      </c>
      <c r="E47" s="63">
        <v>855</v>
      </c>
      <c r="F47" s="63" t="s">
        <v>396</v>
      </c>
      <c r="G47" s="63" t="s">
        <v>380</v>
      </c>
      <c r="H47" s="63" t="s">
        <v>437</v>
      </c>
      <c r="I47" s="63" t="s">
        <v>436</v>
      </c>
      <c r="J47" s="63" t="s">
        <v>377</v>
      </c>
      <c r="K47" s="63" t="s">
        <v>433</v>
      </c>
      <c r="L47" s="63" t="s">
        <v>434</v>
      </c>
      <c r="M47" s="64">
        <v>1</v>
      </c>
      <c r="N47" s="64">
        <v>0</v>
      </c>
      <c r="O47" s="64">
        <v>1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3" t="s">
        <v>435</v>
      </c>
      <c r="X47" s="64">
        <v>2</v>
      </c>
    </row>
    <row r="48" spans="1:24" ht="16.5">
      <c r="A48" s="63">
        <v>101</v>
      </c>
      <c r="B48" s="64">
        <v>2</v>
      </c>
      <c r="C48" s="63">
        <v>120</v>
      </c>
      <c r="D48" s="63" t="s">
        <v>20</v>
      </c>
      <c r="E48" s="63">
        <v>856</v>
      </c>
      <c r="F48" s="63" t="s">
        <v>393</v>
      </c>
      <c r="G48" s="63" t="s">
        <v>380</v>
      </c>
      <c r="H48" s="63" t="s">
        <v>437</v>
      </c>
      <c r="I48" s="63" t="s">
        <v>436</v>
      </c>
      <c r="J48" s="63" t="s">
        <v>377</v>
      </c>
      <c r="K48" s="63" t="s">
        <v>433</v>
      </c>
      <c r="L48" s="63" t="s">
        <v>434</v>
      </c>
      <c r="M48" s="64">
        <v>0</v>
      </c>
      <c r="N48" s="64">
        <v>0</v>
      </c>
      <c r="O48" s="64">
        <v>0</v>
      </c>
      <c r="P48" s="64">
        <v>0</v>
      </c>
      <c r="Q48" s="64">
        <v>1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3" t="s">
        <v>435</v>
      </c>
      <c r="X48" s="64">
        <v>1</v>
      </c>
    </row>
    <row r="49" spans="1:24" ht="16.5">
      <c r="A49" s="63">
        <v>101</v>
      </c>
      <c r="B49" s="64">
        <v>2</v>
      </c>
      <c r="C49" s="63">
        <v>120</v>
      </c>
      <c r="D49" s="63" t="s">
        <v>20</v>
      </c>
      <c r="E49" s="63">
        <v>857</v>
      </c>
      <c r="F49" s="63" t="s">
        <v>395</v>
      </c>
      <c r="G49" s="63" t="s">
        <v>373</v>
      </c>
      <c r="H49" s="63" t="s">
        <v>432</v>
      </c>
      <c r="I49" s="63" t="s">
        <v>436</v>
      </c>
      <c r="J49" s="63" t="s">
        <v>377</v>
      </c>
      <c r="K49" s="63" t="s">
        <v>433</v>
      </c>
      <c r="L49" s="63" t="s">
        <v>434</v>
      </c>
      <c r="M49" s="64">
        <v>0</v>
      </c>
      <c r="N49" s="64">
        <v>0</v>
      </c>
      <c r="O49" s="64">
        <v>0</v>
      </c>
      <c r="P49" s="64">
        <v>0</v>
      </c>
      <c r="Q49" s="64">
        <v>1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3" t="s">
        <v>435</v>
      </c>
      <c r="X49" s="64">
        <v>1</v>
      </c>
    </row>
    <row r="50" spans="1:24" ht="16.5">
      <c r="A50" s="63">
        <v>101</v>
      </c>
      <c r="B50" s="64">
        <v>2</v>
      </c>
      <c r="C50" s="63">
        <v>120</v>
      </c>
      <c r="D50" s="63" t="s">
        <v>20</v>
      </c>
      <c r="E50" s="63">
        <v>857</v>
      </c>
      <c r="F50" s="63" t="s">
        <v>395</v>
      </c>
      <c r="G50" s="63" t="s">
        <v>386</v>
      </c>
      <c r="H50" s="63" t="s">
        <v>387</v>
      </c>
      <c r="I50" s="63" t="s">
        <v>433</v>
      </c>
      <c r="J50" s="63" t="s">
        <v>374</v>
      </c>
      <c r="K50" s="63" t="s">
        <v>433</v>
      </c>
      <c r="L50" s="63" t="s">
        <v>434</v>
      </c>
      <c r="M50" s="64">
        <v>0</v>
      </c>
      <c r="N50" s="64">
        <v>0</v>
      </c>
      <c r="O50" s="64">
        <v>0</v>
      </c>
      <c r="P50" s="64">
        <v>0</v>
      </c>
      <c r="Q50" s="64">
        <v>1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3" t="s">
        <v>435</v>
      </c>
      <c r="X50" s="64">
        <v>1</v>
      </c>
    </row>
    <row r="51" spans="1:24" ht="16.5">
      <c r="A51" s="63">
        <v>101</v>
      </c>
      <c r="B51" s="64">
        <v>2</v>
      </c>
      <c r="C51" s="63">
        <v>120</v>
      </c>
      <c r="D51" s="63" t="s">
        <v>20</v>
      </c>
      <c r="E51" s="63">
        <v>857</v>
      </c>
      <c r="F51" s="63" t="s">
        <v>395</v>
      </c>
      <c r="G51" s="63" t="s">
        <v>442</v>
      </c>
      <c r="H51" s="63" t="s">
        <v>383</v>
      </c>
      <c r="I51" s="63" t="s">
        <v>433</v>
      </c>
      <c r="J51" s="63" t="s">
        <v>374</v>
      </c>
      <c r="K51" s="63" t="s">
        <v>433</v>
      </c>
      <c r="L51" s="63" t="s">
        <v>434</v>
      </c>
      <c r="M51" s="64">
        <v>1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3" t="s">
        <v>435</v>
      </c>
      <c r="X51" s="64">
        <v>1</v>
      </c>
    </row>
    <row r="52" spans="1:24" ht="16.5">
      <c r="A52" s="63">
        <v>101</v>
      </c>
      <c r="B52" s="64">
        <v>2</v>
      </c>
      <c r="C52" s="63">
        <v>120</v>
      </c>
      <c r="D52" s="63" t="s">
        <v>20</v>
      </c>
      <c r="E52" s="63">
        <v>857</v>
      </c>
      <c r="F52" s="63" t="s">
        <v>395</v>
      </c>
      <c r="G52" s="63" t="s">
        <v>442</v>
      </c>
      <c r="H52" s="63" t="s">
        <v>383</v>
      </c>
      <c r="I52" s="63" t="s">
        <v>436</v>
      </c>
      <c r="J52" s="63" t="s">
        <v>377</v>
      </c>
      <c r="K52" s="63" t="s">
        <v>433</v>
      </c>
      <c r="L52" s="63" t="s">
        <v>434</v>
      </c>
      <c r="M52" s="64">
        <v>0</v>
      </c>
      <c r="N52" s="64">
        <v>0</v>
      </c>
      <c r="O52" s="64">
        <v>0</v>
      </c>
      <c r="P52" s="64">
        <v>0</v>
      </c>
      <c r="Q52" s="64">
        <v>2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3" t="s">
        <v>435</v>
      </c>
      <c r="X52" s="64">
        <v>2</v>
      </c>
    </row>
    <row r="53" spans="1:24" ht="16.5">
      <c r="A53" s="63">
        <v>101</v>
      </c>
      <c r="B53" s="64">
        <v>2</v>
      </c>
      <c r="C53" s="63">
        <v>120</v>
      </c>
      <c r="D53" s="63" t="s">
        <v>20</v>
      </c>
      <c r="E53" s="63">
        <v>2863</v>
      </c>
      <c r="F53" s="63" t="s">
        <v>394</v>
      </c>
      <c r="G53" s="63" t="s">
        <v>373</v>
      </c>
      <c r="H53" s="63" t="s">
        <v>432</v>
      </c>
      <c r="I53" s="63" t="s">
        <v>433</v>
      </c>
      <c r="J53" s="63" t="s">
        <v>374</v>
      </c>
      <c r="K53" s="63" t="s">
        <v>433</v>
      </c>
      <c r="L53" s="63" t="s">
        <v>434</v>
      </c>
      <c r="M53" s="64">
        <v>0</v>
      </c>
      <c r="N53" s="64">
        <v>0</v>
      </c>
      <c r="O53" s="64">
        <v>0</v>
      </c>
      <c r="P53" s="64">
        <v>1</v>
      </c>
      <c r="Q53" s="64">
        <v>1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3" t="s">
        <v>435</v>
      </c>
      <c r="X53" s="64">
        <v>2</v>
      </c>
    </row>
    <row r="54" spans="1:24" ht="16.5">
      <c r="A54" s="63">
        <v>101</v>
      </c>
      <c r="B54" s="64">
        <v>2</v>
      </c>
      <c r="C54" s="63">
        <v>120</v>
      </c>
      <c r="D54" s="63" t="s">
        <v>20</v>
      </c>
      <c r="E54" s="63">
        <v>2863</v>
      </c>
      <c r="F54" s="63" t="s">
        <v>394</v>
      </c>
      <c r="G54" s="63" t="s">
        <v>380</v>
      </c>
      <c r="H54" s="63" t="s">
        <v>437</v>
      </c>
      <c r="I54" s="63" t="s">
        <v>433</v>
      </c>
      <c r="J54" s="63" t="s">
        <v>374</v>
      </c>
      <c r="K54" s="63" t="s">
        <v>433</v>
      </c>
      <c r="L54" s="63" t="s">
        <v>434</v>
      </c>
      <c r="M54" s="64">
        <v>0</v>
      </c>
      <c r="N54" s="64">
        <v>0</v>
      </c>
      <c r="O54" s="64">
        <v>0</v>
      </c>
      <c r="P54" s="64">
        <v>1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3" t="s">
        <v>435</v>
      </c>
      <c r="X54" s="64">
        <v>1</v>
      </c>
    </row>
    <row r="55" spans="1:24" ht="16.5">
      <c r="A55" s="63">
        <v>101</v>
      </c>
      <c r="B55" s="64">
        <v>2</v>
      </c>
      <c r="C55" s="63">
        <v>121</v>
      </c>
      <c r="D55" s="63" t="s">
        <v>445</v>
      </c>
      <c r="E55" s="63">
        <v>861</v>
      </c>
      <c r="F55" s="63" t="s">
        <v>412</v>
      </c>
      <c r="G55" s="63" t="s">
        <v>380</v>
      </c>
      <c r="H55" s="63" t="s">
        <v>437</v>
      </c>
      <c r="I55" s="63" t="s">
        <v>433</v>
      </c>
      <c r="J55" s="63" t="s">
        <v>374</v>
      </c>
      <c r="K55" s="63" t="s">
        <v>433</v>
      </c>
      <c r="L55" s="63" t="s">
        <v>434</v>
      </c>
      <c r="M55" s="64">
        <v>1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3" t="s">
        <v>435</v>
      </c>
      <c r="X55" s="64">
        <v>1</v>
      </c>
    </row>
    <row r="56" spans="1:24" ht="16.5">
      <c r="A56" s="63">
        <v>101</v>
      </c>
      <c r="B56" s="64">
        <v>2</v>
      </c>
      <c r="C56" s="63">
        <v>121</v>
      </c>
      <c r="D56" s="63" t="s">
        <v>445</v>
      </c>
      <c r="E56" s="63">
        <v>862</v>
      </c>
      <c r="F56" s="63" t="s">
        <v>414</v>
      </c>
      <c r="G56" s="63" t="s">
        <v>373</v>
      </c>
      <c r="H56" s="63" t="s">
        <v>432</v>
      </c>
      <c r="I56" s="63" t="s">
        <v>433</v>
      </c>
      <c r="J56" s="63" t="s">
        <v>374</v>
      </c>
      <c r="K56" s="63" t="s">
        <v>433</v>
      </c>
      <c r="L56" s="63" t="s">
        <v>434</v>
      </c>
      <c r="M56" s="64">
        <v>0</v>
      </c>
      <c r="N56" s="64">
        <v>0</v>
      </c>
      <c r="O56" s="64">
        <v>0</v>
      </c>
      <c r="P56" s="64">
        <v>0</v>
      </c>
      <c r="Q56" s="64">
        <v>1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3" t="s">
        <v>435</v>
      </c>
      <c r="X56" s="64">
        <v>1</v>
      </c>
    </row>
    <row r="57" spans="1:24" ht="16.5">
      <c r="A57" s="63">
        <v>101</v>
      </c>
      <c r="B57" s="64">
        <v>2</v>
      </c>
      <c r="C57" s="63">
        <v>121</v>
      </c>
      <c r="D57" s="63" t="s">
        <v>445</v>
      </c>
      <c r="E57" s="63">
        <v>862</v>
      </c>
      <c r="F57" s="63" t="s">
        <v>414</v>
      </c>
      <c r="G57" s="63" t="s">
        <v>380</v>
      </c>
      <c r="H57" s="63" t="s">
        <v>437</v>
      </c>
      <c r="I57" s="63" t="s">
        <v>433</v>
      </c>
      <c r="J57" s="63" t="s">
        <v>374</v>
      </c>
      <c r="K57" s="63" t="s">
        <v>433</v>
      </c>
      <c r="L57" s="63" t="s">
        <v>434</v>
      </c>
      <c r="M57" s="64">
        <v>1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3" t="s">
        <v>435</v>
      </c>
      <c r="X57" s="64">
        <v>1</v>
      </c>
    </row>
    <row r="58" spans="1:24" ht="16.5">
      <c r="A58" s="63">
        <v>101</v>
      </c>
      <c r="B58" s="64">
        <v>2</v>
      </c>
      <c r="C58" s="63">
        <v>121</v>
      </c>
      <c r="D58" s="63" t="s">
        <v>445</v>
      </c>
      <c r="E58" s="63">
        <v>863</v>
      </c>
      <c r="F58" s="63" t="s">
        <v>410</v>
      </c>
      <c r="G58" s="63" t="s">
        <v>386</v>
      </c>
      <c r="H58" s="63" t="s">
        <v>387</v>
      </c>
      <c r="I58" s="63" t="s">
        <v>433</v>
      </c>
      <c r="J58" s="63" t="s">
        <v>374</v>
      </c>
      <c r="K58" s="63" t="s">
        <v>433</v>
      </c>
      <c r="L58" s="63" t="s">
        <v>434</v>
      </c>
      <c r="M58" s="64">
        <v>0</v>
      </c>
      <c r="N58" s="64">
        <v>0</v>
      </c>
      <c r="O58" s="64">
        <v>0</v>
      </c>
      <c r="P58" s="64">
        <v>1</v>
      </c>
      <c r="Q58" s="64">
        <v>2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3" t="s">
        <v>435</v>
      </c>
      <c r="X58" s="64">
        <v>3</v>
      </c>
    </row>
    <row r="59" spans="1:24" ht="16.5">
      <c r="A59" s="63">
        <v>101</v>
      </c>
      <c r="B59" s="64">
        <v>2</v>
      </c>
      <c r="C59" s="63">
        <v>121</v>
      </c>
      <c r="D59" s="63" t="s">
        <v>445</v>
      </c>
      <c r="E59" s="63">
        <v>863</v>
      </c>
      <c r="F59" s="63" t="s">
        <v>410</v>
      </c>
      <c r="G59" s="63" t="s">
        <v>442</v>
      </c>
      <c r="H59" s="63" t="s">
        <v>383</v>
      </c>
      <c r="I59" s="63" t="s">
        <v>433</v>
      </c>
      <c r="J59" s="63" t="s">
        <v>374</v>
      </c>
      <c r="K59" s="63" t="s">
        <v>433</v>
      </c>
      <c r="L59" s="63" t="s">
        <v>434</v>
      </c>
      <c r="M59" s="64">
        <v>3</v>
      </c>
      <c r="N59" s="64">
        <v>0</v>
      </c>
      <c r="O59" s="64">
        <v>0</v>
      </c>
      <c r="P59" s="64">
        <v>1</v>
      </c>
      <c r="Q59" s="64">
        <v>4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3" t="s">
        <v>435</v>
      </c>
      <c r="X59" s="64">
        <v>8</v>
      </c>
    </row>
    <row r="60" spans="1:24" ht="16.5">
      <c r="A60" s="63">
        <v>101</v>
      </c>
      <c r="B60" s="64">
        <v>2</v>
      </c>
      <c r="C60" s="63">
        <v>121</v>
      </c>
      <c r="D60" s="63" t="s">
        <v>445</v>
      </c>
      <c r="E60" s="63">
        <v>863</v>
      </c>
      <c r="F60" s="63" t="s">
        <v>410</v>
      </c>
      <c r="G60" s="63" t="s">
        <v>442</v>
      </c>
      <c r="H60" s="63" t="s">
        <v>383</v>
      </c>
      <c r="I60" s="63" t="s">
        <v>436</v>
      </c>
      <c r="J60" s="63" t="s">
        <v>377</v>
      </c>
      <c r="K60" s="63" t="s">
        <v>433</v>
      </c>
      <c r="L60" s="63" t="s">
        <v>434</v>
      </c>
      <c r="M60" s="64">
        <v>1</v>
      </c>
      <c r="N60" s="64">
        <v>0</v>
      </c>
      <c r="O60" s="64">
        <v>0</v>
      </c>
      <c r="P60" s="64">
        <v>1</v>
      </c>
      <c r="Q60" s="64">
        <v>1</v>
      </c>
      <c r="R60" s="64">
        <v>0</v>
      </c>
      <c r="S60" s="64">
        <v>0</v>
      </c>
      <c r="T60" s="64">
        <v>0</v>
      </c>
      <c r="U60" s="64">
        <v>0</v>
      </c>
      <c r="V60" s="64">
        <v>0</v>
      </c>
      <c r="W60" s="63" t="s">
        <v>435</v>
      </c>
      <c r="X60" s="64">
        <v>3</v>
      </c>
    </row>
    <row r="61" spans="1:24" ht="16.5">
      <c r="A61" s="63">
        <v>101</v>
      </c>
      <c r="B61" s="64">
        <v>2</v>
      </c>
      <c r="C61" s="63">
        <v>121</v>
      </c>
      <c r="D61" s="63" t="s">
        <v>445</v>
      </c>
      <c r="E61" s="63">
        <v>864</v>
      </c>
      <c r="F61" s="63" t="s">
        <v>415</v>
      </c>
      <c r="G61" s="63" t="s">
        <v>380</v>
      </c>
      <c r="H61" s="63" t="s">
        <v>437</v>
      </c>
      <c r="I61" s="63" t="s">
        <v>433</v>
      </c>
      <c r="J61" s="63" t="s">
        <v>374</v>
      </c>
      <c r="K61" s="63" t="s">
        <v>433</v>
      </c>
      <c r="L61" s="63" t="s">
        <v>434</v>
      </c>
      <c r="M61" s="64">
        <v>1</v>
      </c>
      <c r="N61" s="64">
        <v>0</v>
      </c>
      <c r="O61" s="64">
        <v>1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3" t="s">
        <v>435</v>
      </c>
      <c r="X61" s="64">
        <v>2</v>
      </c>
    </row>
    <row r="62" spans="1:24" ht="16.5">
      <c r="A62" s="63">
        <v>101</v>
      </c>
      <c r="B62" s="64">
        <v>2</v>
      </c>
      <c r="C62" s="63">
        <v>121</v>
      </c>
      <c r="D62" s="63" t="s">
        <v>445</v>
      </c>
      <c r="E62" s="63">
        <v>864</v>
      </c>
      <c r="F62" s="63" t="s">
        <v>415</v>
      </c>
      <c r="G62" s="63" t="s">
        <v>442</v>
      </c>
      <c r="H62" s="63" t="s">
        <v>383</v>
      </c>
      <c r="I62" s="63" t="s">
        <v>433</v>
      </c>
      <c r="J62" s="63" t="s">
        <v>374</v>
      </c>
      <c r="K62" s="63" t="s">
        <v>433</v>
      </c>
      <c r="L62" s="63" t="s">
        <v>434</v>
      </c>
      <c r="M62" s="64">
        <v>2</v>
      </c>
      <c r="N62" s="64">
        <v>0</v>
      </c>
      <c r="O62" s="64">
        <v>0</v>
      </c>
      <c r="P62" s="64">
        <v>0</v>
      </c>
      <c r="Q62" s="64">
        <v>2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3" t="s">
        <v>435</v>
      </c>
      <c r="X62" s="64">
        <v>4</v>
      </c>
    </row>
    <row r="63" spans="1:24" ht="16.5">
      <c r="A63" s="63">
        <v>101</v>
      </c>
      <c r="B63" s="64">
        <v>2</v>
      </c>
      <c r="C63" s="63">
        <v>121</v>
      </c>
      <c r="D63" s="63" t="s">
        <v>445</v>
      </c>
      <c r="E63" s="63">
        <v>865</v>
      </c>
      <c r="F63" s="63" t="s">
        <v>411</v>
      </c>
      <c r="G63" s="63" t="s">
        <v>373</v>
      </c>
      <c r="H63" s="63" t="s">
        <v>432</v>
      </c>
      <c r="I63" s="63" t="s">
        <v>433</v>
      </c>
      <c r="J63" s="63" t="s">
        <v>374</v>
      </c>
      <c r="K63" s="63" t="s">
        <v>433</v>
      </c>
      <c r="L63" s="63" t="s">
        <v>434</v>
      </c>
      <c r="M63" s="64">
        <v>0</v>
      </c>
      <c r="N63" s="64">
        <v>0</v>
      </c>
      <c r="O63" s="64">
        <v>1</v>
      </c>
      <c r="P63" s="64">
        <v>0</v>
      </c>
      <c r="Q63" s="64">
        <v>0</v>
      </c>
      <c r="R63" s="64">
        <v>0</v>
      </c>
      <c r="S63" s="64">
        <v>0</v>
      </c>
      <c r="T63" s="64">
        <v>1</v>
      </c>
      <c r="U63" s="64">
        <v>0</v>
      </c>
      <c r="V63" s="64">
        <v>0</v>
      </c>
      <c r="W63" s="63" t="s">
        <v>435</v>
      </c>
      <c r="X63" s="64">
        <v>2</v>
      </c>
    </row>
    <row r="64" spans="1:24" ht="16.5">
      <c r="A64" s="63">
        <v>101</v>
      </c>
      <c r="B64" s="64">
        <v>2</v>
      </c>
      <c r="C64" s="63">
        <v>121</v>
      </c>
      <c r="D64" s="63" t="s">
        <v>445</v>
      </c>
      <c r="E64" s="63">
        <v>865</v>
      </c>
      <c r="F64" s="63" t="s">
        <v>411</v>
      </c>
      <c r="G64" s="63" t="s">
        <v>380</v>
      </c>
      <c r="H64" s="63" t="s">
        <v>437</v>
      </c>
      <c r="I64" s="63" t="s">
        <v>433</v>
      </c>
      <c r="J64" s="63" t="s">
        <v>374</v>
      </c>
      <c r="K64" s="63" t="s">
        <v>433</v>
      </c>
      <c r="L64" s="63" t="s">
        <v>434</v>
      </c>
      <c r="M64" s="64">
        <v>2</v>
      </c>
      <c r="N64" s="64">
        <v>0</v>
      </c>
      <c r="O64" s="64">
        <v>0</v>
      </c>
      <c r="P64" s="64">
        <v>0</v>
      </c>
      <c r="Q64" s="64">
        <v>2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3" t="s">
        <v>435</v>
      </c>
      <c r="X64" s="64">
        <v>4</v>
      </c>
    </row>
    <row r="65" spans="1:24" ht="16.5">
      <c r="A65" s="63">
        <v>101</v>
      </c>
      <c r="B65" s="64">
        <v>2</v>
      </c>
      <c r="C65" s="63">
        <v>121</v>
      </c>
      <c r="D65" s="63" t="s">
        <v>445</v>
      </c>
      <c r="E65" s="63">
        <v>865</v>
      </c>
      <c r="F65" s="63" t="s">
        <v>411</v>
      </c>
      <c r="G65" s="63" t="s">
        <v>442</v>
      </c>
      <c r="H65" s="63" t="s">
        <v>383</v>
      </c>
      <c r="I65" s="63" t="s">
        <v>433</v>
      </c>
      <c r="J65" s="63" t="s">
        <v>374</v>
      </c>
      <c r="K65" s="63" t="s">
        <v>436</v>
      </c>
      <c r="L65" s="63" t="s">
        <v>439</v>
      </c>
      <c r="M65" s="64">
        <v>1</v>
      </c>
      <c r="N65" s="64">
        <v>0</v>
      </c>
      <c r="O65" s="64">
        <v>1</v>
      </c>
      <c r="P65" s="64">
        <v>1</v>
      </c>
      <c r="Q65" s="64">
        <v>3</v>
      </c>
      <c r="R65" s="64">
        <v>0</v>
      </c>
      <c r="S65" s="64">
        <v>0</v>
      </c>
      <c r="T65" s="64">
        <v>1</v>
      </c>
      <c r="U65" s="64">
        <v>0</v>
      </c>
      <c r="V65" s="64">
        <v>0</v>
      </c>
      <c r="W65" s="63" t="s">
        <v>435</v>
      </c>
      <c r="X65" s="64">
        <v>7</v>
      </c>
    </row>
    <row r="66" spans="1:24" ht="16.5">
      <c r="A66" s="63">
        <v>101</v>
      </c>
      <c r="B66" s="64">
        <v>2</v>
      </c>
      <c r="C66" s="63">
        <v>121</v>
      </c>
      <c r="D66" s="63" t="s">
        <v>445</v>
      </c>
      <c r="E66" s="63">
        <v>865</v>
      </c>
      <c r="F66" s="63" t="s">
        <v>411</v>
      </c>
      <c r="G66" s="63" t="s">
        <v>442</v>
      </c>
      <c r="H66" s="63" t="s">
        <v>383</v>
      </c>
      <c r="I66" s="63" t="s">
        <v>436</v>
      </c>
      <c r="J66" s="63" t="s">
        <v>377</v>
      </c>
      <c r="K66" s="63" t="s">
        <v>433</v>
      </c>
      <c r="L66" s="63" t="s">
        <v>434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1</v>
      </c>
      <c r="U66" s="64">
        <v>0</v>
      </c>
      <c r="V66" s="64">
        <v>0</v>
      </c>
      <c r="W66" s="63" t="s">
        <v>435</v>
      </c>
      <c r="X66" s="64">
        <v>1</v>
      </c>
    </row>
    <row r="67" spans="1:24" ht="16.5">
      <c r="A67" s="63">
        <v>101</v>
      </c>
      <c r="B67" s="64">
        <v>2</v>
      </c>
      <c r="C67" s="63">
        <v>121</v>
      </c>
      <c r="D67" s="63" t="s">
        <v>445</v>
      </c>
      <c r="E67" s="63">
        <v>2857</v>
      </c>
      <c r="F67" s="63" t="s">
        <v>413</v>
      </c>
      <c r="G67" s="63" t="s">
        <v>380</v>
      </c>
      <c r="H67" s="63" t="s">
        <v>437</v>
      </c>
      <c r="I67" s="63" t="s">
        <v>433</v>
      </c>
      <c r="J67" s="63" t="s">
        <v>374</v>
      </c>
      <c r="K67" s="63" t="s">
        <v>433</v>
      </c>
      <c r="L67" s="63" t="s">
        <v>434</v>
      </c>
      <c r="M67" s="64">
        <v>5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1</v>
      </c>
      <c r="U67" s="64">
        <v>0</v>
      </c>
      <c r="V67" s="64">
        <v>0</v>
      </c>
      <c r="W67" s="63" t="s">
        <v>435</v>
      </c>
      <c r="X67" s="64">
        <v>6</v>
      </c>
    </row>
    <row r="68" spans="1:24" ht="16.5">
      <c r="A68" s="63">
        <v>101</v>
      </c>
      <c r="B68" s="64">
        <v>2</v>
      </c>
      <c r="C68" s="63">
        <v>122</v>
      </c>
      <c r="D68" s="63" t="s">
        <v>32</v>
      </c>
      <c r="E68" s="63">
        <v>870</v>
      </c>
      <c r="F68" s="63" t="s">
        <v>376</v>
      </c>
      <c r="G68" s="63" t="s">
        <v>373</v>
      </c>
      <c r="H68" s="63" t="s">
        <v>432</v>
      </c>
      <c r="I68" s="63" t="s">
        <v>436</v>
      </c>
      <c r="J68" s="63" t="s">
        <v>377</v>
      </c>
      <c r="K68" s="63" t="s">
        <v>433</v>
      </c>
      <c r="L68" s="63" t="s">
        <v>434</v>
      </c>
      <c r="M68" s="64">
        <v>0</v>
      </c>
      <c r="N68" s="64">
        <v>0</v>
      </c>
      <c r="O68" s="64">
        <v>0</v>
      </c>
      <c r="P68" s="64">
        <v>0</v>
      </c>
      <c r="Q68" s="64">
        <v>1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3" t="s">
        <v>435</v>
      </c>
      <c r="X68" s="64">
        <v>1</v>
      </c>
    </row>
    <row r="69" spans="1:24" ht="16.5">
      <c r="A69" s="63">
        <v>101</v>
      </c>
      <c r="B69" s="64">
        <v>2</v>
      </c>
      <c r="C69" s="63">
        <v>122</v>
      </c>
      <c r="D69" s="63" t="s">
        <v>32</v>
      </c>
      <c r="E69" s="63">
        <v>872</v>
      </c>
      <c r="F69" s="63" t="s">
        <v>372</v>
      </c>
      <c r="G69" s="63" t="s">
        <v>380</v>
      </c>
      <c r="H69" s="63" t="s">
        <v>437</v>
      </c>
      <c r="I69" s="63" t="s">
        <v>433</v>
      </c>
      <c r="J69" s="63" t="s">
        <v>374</v>
      </c>
      <c r="K69" s="63" t="s">
        <v>436</v>
      </c>
      <c r="L69" s="63" t="s">
        <v>439</v>
      </c>
      <c r="M69" s="64">
        <v>1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3" t="s">
        <v>435</v>
      </c>
      <c r="X69" s="64">
        <v>1</v>
      </c>
    </row>
    <row r="70" spans="1:24" ht="16.5">
      <c r="A70" s="63">
        <v>101</v>
      </c>
      <c r="B70" s="64">
        <v>2</v>
      </c>
      <c r="C70" s="63">
        <v>122</v>
      </c>
      <c r="D70" s="63" t="s">
        <v>32</v>
      </c>
      <c r="E70" s="63">
        <v>2852</v>
      </c>
      <c r="F70" s="63" t="s">
        <v>378</v>
      </c>
      <c r="G70" s="63" t="s">
        <v>373</v>
      </c>
      <c r="H70" s="63" t="s">
        <v>432</v>
      </c>
      <c r="I70" s="63" t="s">
        <v>433</v>
      </c>
      <c r="J70" s="63" t="s">
        <v>374</v>
      </c>
      <c r="K70" s="63" t="s">
        <v>433</v>
      </c>
      <c r="L70" s="63" t="s">
        <v>434</v>
      </c>
      <c r="M70" s="64">
        <v>1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3" t="s">
        <v>435</v>
      </c>
      <c r="X70" s="64">
        <v>1</v>
      </c>
    </row>
    <row r="71" spans="1:24" ht="16.5">
      <c r="A71" s="63">
        <v>101</v>
      </c>
      <c r="B71" s="64">
        <v>2</v>
      </c>
      <c r="C71" s="63">
        <v>122</v>
      </c>
      <c r="D71" s="63" t="s">
        <v>32</v>
      </c>
      <c r="E71" s="63">
        <v>2852</v>
      </c>
      <c r="F71" s="63" t="s">
        <v>378</v>
      </c>
      <c r="G71" s="63" t="s">
        <v>373</v>
      </c>
      <c r="H71" s="63" t="s">
        <v>432</v>
      </c>
      <c r="I71" s="63" t="s">
        <v>436</v>
      </c>
      <c r="J71" s="63" t="s">
        <v>377</v>
      </c>
      <c r="K71" s="63" t="s">
        <v>433</v>
      </c>
      <c r="L71" s="63" t="s">
        <v>434</v>
      </c>
      <c r="M71" s="64">
        <v>0</v>
      </c>
      <c r="N71" s="64">
        <v>0</v>
      </c>
      <c r="O71" s="64">
        <v>0</v>
      </c>
      <c r="P71" s="64">
        <v>0</v>
      </c>
      <c r="Q71" s="64">
        <v>1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3" t="s">
        <v>435</v>
      </c>
      <c r="X71" s="64">
        <v>1</v>
      </c>
    </row>
    <row r="72" spans="1:24" ht="16.5">
      <c r="A72" s="63">
        <v>101</v>
      </c>
      <c r="B72" s="64">
        <v>2</v>
      </c>
      <c r="C72" s="63">
        <v>122</v>
      </c>
      <c r="D72" s="63" t="s">
        <v>32</v>
      </c>
      <c r="E72" s="63">
        <v>2852</v>
      </c>
      <c r="F72" s="63" t="s">
        <v>378</v>
      </c>
      <c r="G72" s="63" t="s">
        <v>380</v>
      </c>
      <c r="H72" s="63" t="s">
        <v>437</v>
      </c>
      <c r="I72" s="63" t="s">
        <v>433</v>
      </c>
      <c r="J72" s="63" t="s">
        <v>374</v>
      </c>
      <c r="K72" s="63" t="s">
        <v>433</v>
      </c>
      <c r="L72" s="63" t="s">
        <v>434</v>
      </c>
      <c r="M72" s="64">
        <v>0</v>
      </c>
      <c r="N72" s="64">
        <v>0</v>
      </c>
      <c r="O72" s="64">
        <v>0</v>
      </c>
      <c r="P72" s="64">
        <v>1</v>
      </c>
      <c r="Q72" s="64">
        <v>0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3" t="s">
        <v>435</v>
      </c>
      <c r="X72" s="64">
        <v>1</v>
      </c>
    </row>
    <row r="73" spans="1:24" ht="16.5">
      <c r="A73" s="63">
        <v>101</v>
      </c>
      <c r="B73" s="64">
        <v>2</v>
      </c>
      <c r="C73" s="63">
        <v>122</v>
      </c>
      <c r="D73" s="63" t="s">
        <v>32</v>
      </c>
      <c r="E73" s="63">
        <v>2900</v>
      </c>
      <c r="F73" s="63" t="s">
        <v>379</v>
      </c>
      <c r="G73" s="63" t="s">
        <v>373</v>
      </c>
      <c r="H73" s="63" t="s">
        <v>432</v>
      </c>
      <c r="I73" s="63" t="s">
        <v>433</v>
      </c>
      <c r="J73" s="63" t="s">
        <v>374</v>
      </c>
      <c r="K73" s="63" t="s">
        <v>433</v>
      </c>
      <c r="L73" s="63" t="s">
        <v>434</v>
      </c>
      <c r="M73" s="64">
        <v>0</v>
      </c>
      <c r="N73" s="64">
        <v>0</v>
      </c>
      <c r="O73" s="64">
        <v>0</v>
      </c>
      <c r="P73" s="64">
        <v>0</v>
      </c>
      <c r="Q73" s="64">
        <v>1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3" t="s">
        <v>435</v>
      </c>
      <c r="X73" s="64">
        <v>1</v>
      </c>
    </row>
    <row r="74" spans="1:24" ht="16.5">
      <c r="A74" s="63">
        <v>101</v>
      </c>
      <c r="B74" s="64">
        <v>2</v>
      </c>
      <c r="C74" s="63">
        <v>122</v>
      </c>
      <c r="D74" s="63" t="s">
        <v>32</v>
      </c>
      <c r="E74" s="63">
        <v>2900</v>
      </c>
      <c r="F74" s="63" t="s">
        <v>379</v>
      </c>
      <c r="G74" s="63" t="s">
        <v>380</v>
      </c>
      <c r="H74" s="63" t="s">
        <v>437</v>
      </c>
      <c r="I74" s="63" t="s">
        <v>436</v>
      </c>
      <c r="J74" s="63" t="s">
        <v>377</v>
      </c>
      <c r="K74" s="63" t="s">
        <v>433</v>
      </c>
      <c r="L74" s="63" t="s">
        <v>434</v>
      </c>
      <c r="M74" s="64">
        <v>0</v>
      </c>
      <c r="N74" s="64">
        <v>0</v>
      </c>
      <c r="O74" s="64">
        <v>1</v>
      </c>
      <c r="P74" s="64">
        <v>0</v>
      </c>
      <c r="Q74" s="64">
        <v>1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3" t="s">
        <v>435</v>
      </c>
      <c r="X74" s="64">
        <v>2</v>
      </c>
    </row>
    <row r="75" spans="1:24" ht="16.5">
      <c r="A75" s="63">
        <v>101</v>
      </c>
      <c r="B75" s="64">
        <v>2</v>
      </c>
      <c r="C75" s="63">
        <v>123</v>
      </c>
      <c r="D75" s="63" t="s">
        <v>37</v>
      </c>
      <c r="E75" s="63">
        <v>876</v>
      </c>
      <c r="F75" s="63" t="s">
        <v>426</v>
      </c>
      <c r="G75" s="63" t="s">
        <v>392</v>
      </c>
      <c r="H75" s="63" t="s">
        <v>438</v>
      </c>
      <c r="I75" s="63" t="s">
        <v>433</v>
      </c>
      <c r="J75" s="63" t="s">
        <v>374</v>
      </c>
      <c r="K75" s="63" t="s">
        <v>433</v>
      </c>
      <c r="L75" s="63" t="s">
        <v>434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1</v>
      </c>
      <c r="U75" s="64">
        <v>0</v>
      </c>
      <c r="V75" s="64">
        <v>0</v>
      </c>
      <c r="W75" s="63" t="s">
        <v>435</v>
      </c>
      <c r="X75" s="64">
        <v>1</v>
      </c>
    </row>
    <row r="76" spans="1:24" ht="16.5">
      <c r="A76" s="63">
        <v>101</v>
      </c>
      <c r="B76" s="64">
        <v>2</v>
      </c>
      <c r="C76" s="63">
        <v>123</v>
      </c>
      <c r="D76" s="63" t="s">
        <v>37</v>
      </c>
      <c r="E76" s="63">
        <v>876</v>
      </c>
      <c r="F76" s="63" t="s">
        <v>426</v>
      </c>
      <c r="G76" s="63" t="s">
        <v>380</v>
      </c>
      <c r="H76" s="63" t="s">
        <v>437</v>
      </c>
      <c r="I76" s="63" t="s">
        <v>433</v>
      </c>
      <c r="J76" s="63" t="s">
        <v>374</v>
      </c>
      <c r="K76" s="63" t="s">
        <v>433</v>
      </c>
      <c r="L76" s="63" t="s">
        <v>434</v>
      </c>
      <c r="M76" s="64">
        <v>1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3" t="s">
        <v>435</v>
      </c>
      <c r="X76" s="64">
        <v>1</v>
      </c>
    </row>
    <row r="77" spans="1:24" ht="16.5">
      <c r="A77" s="63">
        <v>101</v>
      </c>
      <c r="B77" s="64">
        <v>2</v>
      </c>
      <c r="C77" s="63">
        <v>123</v>
      </c>
      <c r="D77" s="63" t="s">
        <v>37</v>
      </c>
      <c r="E77" s="63">
        <v>876</v>
      </c>
      <c r="F77" s="63" t="s">
        <v>426</v>
      </c>
      <c r="G77" s="63" t="s">
        <v>442</v>
      </c>
      <c r="H77" s="63" t="s">
        <v>383</v>
      </c>
      <c r="I77" s="63" t="s">
        <v>433</v>
      </c>
      <c r="J77" s="63" t="s">
        <v>374</v>
      </c>
      <c r="K77" s="63" t="s">
        <v>433</v>
      </c>
      <c r="L77" s="63" t="s">
        <v>434</v>
      </c>
      <c r="M77" s="64">
        <v>0</v>
      </c>
      <c r="N77" s="64">
        <v>0</v>
      </c>
      <c r="O77" s="64">
        <v>0</v>
      </c>
      <c r="P77" s="64">
        <v>0</v>
      </c>
      <c r="Q77" s="64">
        <v>3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3" t="s">
        <v>435</v>
      </c>
      <c r="X77" s="64">
        <v>3</v>
      </c>
    </row>
    <row r="78" spans="1:24" ht="16.5">
      <c r="A78" s="63">
        <v>101</v>
      </c>
      <c r="B78" s="64">
        <v>2</v>
      </c>
      <c r="C78" s="63">
        <v>123</v>
      </c>
      <c r="D78" s="63" t="s">
        <v>37</v>
      </c>
      <c r="E78" s="63">
        <v>876</v>
      </c>
      <c r="F78" s="63" t="s">
        <v>426</v>
      </c>
      <c r="G78" s="63" t="s">
        <v>442</v>
      </c>
      <c r="H78" s="63" t="s">
        <v>383</v>
      </c>
      <c r="I78" s="63" t="s">
        <v>436</v>
      </c>
      <c r="J78" s="63" t="s">
        <v>377</v>
      </c>
      <c r="K78" s="63" t="s">
        <v>433</v>
      </c>
      <c r="L78" s="63" t="s">
        <v>434</v>
      </c>
      <c r="M78" s="64">
        <v>0</v>
      </c>
      <c r="N78" s="64">
        <v>0</v>
      </c>
      <c r="O78" s="64">
        <v>0</v>
      </c>
      <c r="P78" s="64">
        <v>0</v>
      </c>
      <c r="Q78" s="64">
        <v>2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3" t="s">
        <v>435</v>
      </c>
      <c r="X78" s="64">
        <v>2</v>
      </c>
    </row>
    <row r="79" spans="1:24" ht="16.5">
      <c r="A79" s="63">
        <v>101</v>
      </c>
      <c r="B79" s="64">
        <v>2</v>
      </c>
      <c r="C79" s="63">
        <v>123</v>
      </c>
      <c r="D79" s="63" t="s">
        <v>37</v>
      </c>
      <c r="E79" s="63">
        <v>877</v>
      </c>
      <c r="F79" s="63" t="s">
        <v>448</v>
      </c>
      <c r="G79" s="63" t="s">
        <v>380</v>
      </c>
      <c r="H79" s="63" t="s">
        <v>437</v>
      </c>
      <c r="I79" s="63" t="s">
        <v>433</v>
      </c>
      <c r="J79" s="63" t="s">
        <v>374</v>
      </c>
      <c r="K79" s="63" t="s">
        <v>433</v>
      </c>
      <c r="L79" s="63" t="s">
        <v>434</v>
      </c>
      <c r="M79" s="64">
        <v>1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3" t="s">
        <v>435</v>
      </c>
      <c r="X79" s="64">
        <v>1</v>
      </c>
    </row>
    <row r="80" spans="1:24" ht="16.5">
      <c r="A80" s="63">
        <v>101</v>
      </c>
      <c r="B80" s="64">
        <v>2</v>
      </c>
      <c r="C80" s="63">
        <v>123</v>
      </c>
      <c r="D80" s="63" t="s">
        <v>37</v>
      </c>
      <c r="E80" s="63">
        <v>877</v>
      </c>
      <c r="F80" s="63" t="s">
        <v>448</v>
      </c>
      <c r="G80" s="63" t="s">
        <v>442</v>
      </c>
      <c r="H80" s="63" t="s">
        <v>383</v>
      </c>
      <c r="I80" s="63" t="s">
        <v>433</v>
      </c>
      <c r="J80" s="63" t="s">
        <v>374</v>
      </c>
      <c r="K80" s="63" t="s">
        <v>433</v>
      </c>
      <c r="L80" s="63" t="s">
        <v>434</v>
      </c>
      <c r="M80" s="64">
        <v>0</v>
      </c>
      <c r="N80" s="64">
        <v>0</v>
      </c>
      <c r="O80" s="64">
        <v>0</v>
      </c>
      <c r="P80" s="64">
        <v>1</v>
      </c>
      <c r="Q80" s="64">
        <v>2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3" t="s">
        <v>435</v>
      </c>
      <c r="X80" s="64">
        <v>3</v>
      </c>
    </row>
    <row r="81" spans="1:24" ht="16.5">
      <c r="A81" s="63">
        <v>101</v>
      </c>
      <c r="B81" s="64">
        <v>2</v>
      </c>
      <c r="C81" s="63">
        <v>123</v>
      </c>
      <c r="D81" s="63" t="s">
        <v>37</v>
      </c>
      <c r="E81" s="63">
        <v>877</v>
      </c>
      <c r="F81" s="63" t="s">
        <v>448</v>
      </c>
      <c r="G81" s="63" t="s">
        <v>442</v>
      </c>
      <c r="H81" s="63" t="s">
        <v>383</v>
      </c>
      <c r="I81" s="63" t="s">
        <v>436</v>
      </c>
      <c r="J81" s="63" t="s">
        <v>377</v>
      </c>
      <c r="K81" s="63" t="s">
        <v>433</v>
      </c>
      <c r="L81" s="63" t="s">
        <v>434</v>
      </c>
      <c r="M81" s="64">
        <v>0</v>
      </c>
      <c r="N81" s="64">
        <v>0</v>
      </c>
      <c r="O81" s="64">
        <v>0</v>
      </c>
      <c r="P81" s="64">
        <v>0</v>
      </c>
      <c r="Q81" s="64">
        <v>4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3" t="s">
        <v>435</v>
      </c>
      <c r="X81" s="64">
        <v>4</v>
      </c>
    </row>
    <row r="82" spans="1:24" ht="16.5">
      <c r="A82" s="63">
        <v>101</v>
      </c>
      <c r="B82" s="64">
        <v>2</v>
      </c>
      <c r="C82" s="63">
        <v>123</v>
      </c>
      <c r="D82" s="63" t="s">
        <v>37</v>
      </c>
      <c r="E82" s="63">
        <v>878</v>
      </c>
      <c r="F82" s="63" t="s">
        <v>449</v>
      </c>
      <c r="G82" s="63" t="s">
        <v>380</v>
      </c>
      <c r="H82" s="63" t="s">
        <v>437</v>
      </c>
      <c r="I82" s="63" t="s">
        <v>433</v>
      </c>
      <c r="J82" s="63" t="s">
        <v>374</v>
      </c>
      <c r="K82" s="63" t="s">
        <v>433</v>
      </c>
      <c r="L82" s="63" t="s">
        <v>434</v>
      </c>
      <c r="M82" s="64">
        <v>1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3" t="s">
        <v>435</v>
      </c>
      <c r="X82" s="64">
        <v>1</v>
      </c>
    </row>
    <row r="83" spans="1:24" ht="16.5">
      <c r="A83" s="63">
        <v>101</v>
      </c>
      <c r="B83" s="64">
        <v>2</v>
      </c>
      <c r="C83" s="63">
        <v>123</v>
      </c>
      <c r="D83" s="63" t="s">
        <v>37</v>
      </c>
      <c r="E83" s="63">
        <v>879</v>
      </c>
      <c r="F83" s="63" t="s">
        <v>450</v>
      </c>
      <c r="G83" s="63" t="s">
        <v>373</v>
      </c>
      <c r="H83" s="63" t="s">
        <v>432</v>
      </c>
      <c r="I83" s="63" t="s">
        <v>433</v>
      </c>
      <c r="J83" s="63" t="s">
        <v>374</v>
      </c>
      <c r="K83" s="63" t="s">
        <v>433</v>
      </c>
      <c r="L83" s="63" t="s">
        <v>434</v>
      </c>
      <c r="M83" s="64">
        <v>1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3" t="s">
        <v>435</v>
      </c>
      <c r="X83" s="64">
        <v>1</v>
      </c>
    </row>
    <row r="84" spans="1:24" ht="16.5">
      <c r="A84" s="63">
        <v>101</v>
      </c>
      <c r="B84" s="64">
        <v>2</v>
      </c>
      <c r="C84" s="63">
        <v>123</v>
      </c>
      <c r="D84" s="63" t="s">
        <v>37</v>
      </c>
      <c r="E84" s="63">
        <v>879</v>
      </c>
      <c r="F84" s="63" t="s">
        <v>450</v>
      </c>
      <c r="G84" s="63" t="s">
        <v>373</v>
      </c>
      <c r="H84" s="63" t="s">
        <v>432</v>
      </c>
      <c r="I84" s="63" t="s">
        <v>436</v>
      </c>
      <c r="J84" s="63" t="s">
        <v>377</v>
      </c>
      <c r="K84" s="63" t="s">
        <v>433</v>
      </c>
      <c r="L84" s="63" t="s">
        <v>434</v>
      </c>
      <c r="M84" s="64">
        <v>0</v>
      </c>
      <c r="N84" s="64">
        <v>0</v>
      </c>
      <c r="O84" s="64">
        <v>0</v>
      </c>
      <c r="P84" s="64">
        <v>0</v>
      </c>
      <c r="Q84" s="64">
        <v>1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3" t="s">
        <v>435</v>
      </c>
      <c r="X84" s="64">
        <v>1</v>
      </c>
    </row>
    <row r="85" spans="1:24" ht="16.5">
      <c r="A85" s="63">
        <v>101</v>
      </c>
      <c r="B85" s="64">
        <v>2</v>
      </c>
      <c r="C85" s="63">
        <v>123</v>
      </c>
      <c r="D85" s="63" t="s">
        <v>37</v>
      </c>
      <c r="E85" s="63">
        <v>879</v>
      </c>
      <c r="F85" s="63" t="s">
        <v>450</v>
      </c>
      <c r="G85" s="63" t="s">
        <v>380</v>
      </c>
      <c r="H85" s="63" t="s">
        <v>437</v>
      </c>
      <c r="I85" s="63" t="s">
        <v>433</v>
      </c>
      <c r="J85" s="63" t="s">
        <v>374</v>
      </c>
      <c r="K85" s="63" t="s">
        <v>433</v>
      </c>
      <c r="L85" s="63" t="s">
        <v>434</v>
      </c>
      <c r="M85" s="64">
        <v>2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3" t="s">
        <v>435</v>
      </c>
      <c r="X85" s="64">
        <v>2</v>
      </c>
    </row>
    <row r="86" spans="1:24" ht="16.5">
      <c r="A86" s="63">
        <v>101</v>
      </c>
      <c r="B86" s="64">
        <v>2</v>
      </c>
      <c r="C86" s="63">
        <v>123</v>
      </c>
      <c r="D86" s="63" t="s">
        <v>37</v>
      </c>
      <c r="E86" s="63">
        <v>882</v>
      </c>
      <c r="F86" s="63" t="s">
        <v>424</v>
      </c>
      <c r="G86" s="63" t="s">
        <v>373</v>
      </c>
      <c r="H86" s="63" t="s">
        <v>432</v>
      </c>
      <c r="I86" s="63" t="s">
        <v>436</v>
      </c>
      <c r="J86" s="63" t="s">
        <v>377</v>
      </c>
      <c r="K86" s="63" t="s">
        <v>433</v>
      </c>
      <c r="L86" s="63" t="s">
        <v>434</v>
      </c>
      <c r="M86" s="64">
        <v>0</v>
      </c>
      <c r="N86" s="64">
        <v>0</v>
      </c>
      <c r="O86" s="64">
        <v>0</v>
      </c>
      <c r="P86" s="64">
        <v>0</v>
      </c>
      <c r="Q86" s="64">
        <v>1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3" t="s">
        <v>435</v>
      </c>
      <c r="X86" s="64">
        <v>1</v>
      </c>
    </row>
    <row r="87" spans="1:24" ht="16.5">
      <c r="A87" s="63">
        <v>101</v>
      </c>
      <c r="B87" s="64">
        <v>2</v>
      </c>
      <c r="C87" s="63">
        <v>123</v>
      </c>
      <c r="D87" s="63" t="s">
        <v>37</v>
      </c>
      <c r="E87" s="63">
        <v>883</v>
      </c>
      <c r="F87" s="63" t="s">
        <v>429</v>
      </c>
      <c r="G87" s="63" t="s">
        <v>380</v>
      </c>
      <c r="H87" s="63" t="s">
        <v>437</v>
      </c>
      <c r="I87" s="63" t="s">
        <v>436</v>
      </c>
      <c r="J87" s="63" t="s">
        <v>377</v>
      </c>
      <c r="K87" s="63" t="s">
        <v>433</v>
      </c>
      <c r="L87" s="63" t="s">
        <v>434</v>
      </c>
      <c r="M87" s="64">
        <v>0</v>
      </c>
      <c r="N87" s="64">
        <v>0</v>
      </c>
      <c r="O87" s="64">
        <v>0</v>
      </c>
      <c r="P87" s="64">
        <v>0</v>
      </c>
      <c r="Q87" s="64">
        <v>1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3" t="s">
        <v>435</v>
      </c>
      <c r="X87" s="64">
        <v>1</v>
      </c>
    </row>
    <row r="88" spans="1:24" ht="16.5">
      <c r="A88" s="63">
        <v>101</v>
      </c>
      <c r="B88" s="64">
        <v>2</v>
      </c>
      <c r="C88" s="63">
        <v>123</v>
      </c>
      <c r="D88" s="63" t="s">
        <v>37</v>
      </c>
      <c r="E88" s="63">
        <v>883</v>
      </c>
      <c r="F88" s="63" t="s">
        <v>429</v>
      </c>
      <c r="G88" s="63" t="s">
        <v>442</v>
      </c>
      <c r="H88" s="63" t="s">
        <v>383</v>
      </c>
      <c r="I88" s="63" t="s">
        <v>433</v>
      </c>
      <c r="J88" s="63" t="s">
        <v>374</v>
      </c>
      <c r="K88" s="63" t="s">
        <v>433</v>
      </c>
      <c r="L88" s="63" t="s">
        <v>434</v>
      </c>
      <c r="M88" s="64">
        <v>2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3" t="s">
        <v>435</v>
      </c>
      <c r="X88" s="64">
        <v>2</v>
      </c>
    </row>
    <row r="89" spans="1:24" ht="16.5">
      <c r="A89" s="63">
        <v>101</v>
      </c>
      <c r="B89" s="64">
        <v>2</v>
      </c>
      <c r="C89" s="63">
        <v>123</v>
      </c>
      <c r="D89" s="63" t="s">
        <v>37</v>
      </c>
      <c r="E89" s="63">
        <v>883</v>
      </c>
      <c r="F89" s="63" t="s">
        <v>429</v>
      </c>
      <c r="G89" s="63" t="s">
        <v>442</v>
      </c>
      <c r="H89" s="63" t="s">
        <v>383</v>
      </c>
      <c r="I89" s="63" t="s">
        <v>436</v>
      </c>
      <c r="J89" s="63" t="s">
        <v>377</v>
      </c>
      <c r="K89" s="63" t="s">
        <v>433</v>
      </c>
      <c r="L89" s="63" t="s">
        <v>434</v>
      </c>
      <c r="M89" s="64">
        <v>1</v>
      </c>
      <c r="N89" s="64">
        <v>0</v>
      </c>
      <c r="O89" s="64">
        <v>0</v>
      </c>
      <c r="P89" s="64">
        <v>0</v>
      </c>
      <c r="Q89" s="64">
        <v>1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3" t="s">
        <v>435</v>
      </c>
      <c r="X89" s="64">
        <v>2</v>
      </c>
    </row>
    <row r="90" spans="1:24" ht="16.5">
      <c r="A90" s="63">
        <v>101</v>
      </c>
      <c r="B90" s="64">
        <v>2</v>
      </c>
      <c r="C90" s="63">
        <v>123</v>
      </c>
      <c r="D90" s="63" t="s">
        <v>37</v>
      </c>
      <c r="E90" s="63">
        <v>2878</v>
      </c>
      <c r="F90" s="63" t="s">
        <v>451</v>
      </c>
      <c r="G90" s="63" t="s">
        <v>386</v>
      </c>
      <c r="H90" s="63" t="s">
        <v>387</v>
      </c>
      <c r="I90" s="63" t="s">
        <v>433</v>
      </c>
      <c r="J90" s="63" t="s">
        <v>374</v>
      </c>
      <c r="K90" s="63" t="s">
        <v>433</v>
      </c>
      <c r="L90" s="63" t="s">
        <v>434</v>
      </c>
      <c r="M90" s="64">
        <v>0</v>
      </c>
      <c r="N90" s="64">
        <v>0</v>
      </c>
      <c r="O90" s="64">
        <v>0</v>
      </c>
      <c r="P90" s="64">
        <v>0</v>
      </c>
      <c r="Q90" s="64">
        <v>2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3" t="s">
        <v>435</v>
      </c>
      <c r="X90" s="64">
        <v>2</v>
      </c>
    </row>
    <row r="91" spans="1:24" ht="16.5">
      <c r="A91" s="63">
        <v>101</v>
      </c>
      <c r="B91" s="64">
        <v>2</v>
      </c>
      <c r="C91" s="63">
        <v>123</v>
      </c>
      <c r="D91" s="63" t="s">
        <v>37</v>
      </c>
      <c r="E91" s="63">
        <v>2878</v>
      </c>
      <c r="F91" s="63" t="s">
        <v>451</v>
      </c>
      <c r="G91" s="63" t="s">
        <v>386</v>
      </c>
      <c r="H91" s="63" t="s">
        <v>387</v>
      </c>
      <c r="I91" s="63" t="s">
        <v>436</v>
      </c>
      <c r="J91" s="63" t="s">
        <v>377</v>
      </c>
      <c r="K91" s="63" t="s">
        <v>433</v>
      </c>
      <c r="L91" s="63" t="s">
        <v>434</v>
      </c>
      <c r="M91" s="64">
        <v>0</v>
      </c>
      <c r="N91" s="64">
        <v>0</v>
      </c>
      <c r="O91" s="64">
        <v>0</v>
      </c>
      <c r="P91" s="64">
        <v>0</v>
      </c>
      <c r="Q91" s="64">
        <v>2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3" t="s">
        <v>435</v>
      </c>
      <c r="X91" s="64">
        <v>2</v>
      </c>
    </row>
    <row r="92" spans="1:24" ht="16.5">
      <c r="A92" s="63">
        <v>101</v>
      </c>
      <c r="B92" s="64">
        <v>2</v>
      </c>
      <c r="C92" s="63">
        <v>123</v>
      </c>
      <c r="D92" s="63" t="s">
        <v>37</v>
      </c>
      <c r="E92" s="63">
        <v>4749</v>
      </c>
      <c r="F92" s="63" t="s">
        <v>453</v>
      </c>
      <c r="G92" s="63" t="s">
        <v>373</v>
      </c>
      <c r="H92" s="63" t="s">
        <v>432</v>
      </c>
      <c r="I92" s="63" t="s">
        <v>433</v>
      </c>
      <c r="J92" s="63" t="s">
        <v>374</v>
      </c>
      <c r="K92" s="63" t="s">
        <v>433</v>
      </c>
      <c r="L92" s="63" t="s">
        <v>434</v>
      </c>
      <c r="M92" s="64">
        <v>0</v>
      </c>
      <c r="N92" s="64">
        <v>0</v>
      </c>
      <c r="O92" s="64">
        <v>1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3" t="s">
        <v>435</v>
      </c>
      <c r="X92" s="64">
        <v>1</v>
      </c>
    </row>
    <row r="93" spans="1:24" ht="16.5">
      <c r="A93" s="63">
        <v>101</v>
      </c>
      <c r="B93" s="64">
        <v>2</v>
      </c>
      <c r="C93" s="63">
        <v>123</v>
      </c>
      <c r="D93" s="63" t="s">
        <v>37</v>
      </c>
      <c r="E93" s="63">
        <v>4749</v>
      </c>
      <c r="F93" s="63" t="s">
        <v>453</v>
      </c>
      <c r="G93" s="63" t="s">
        <v>373</v>
      </c>
      <c r="H93" s="63" t="s">
        <v>432</v>
      </c>
      <c r="I93" s="63" t="s">
        <v>436</v>
      </c>
      <c r="J93" s="63" t="s">
        <v>377</v>
      </c>
      <c r="K93" s="63" t="s">
        <v>433</v>
      </c>
      <c r="L93" s="63" t="s">
        <v>434</v>
      </c>
      <c r="M93" s="64">
        <v>0</v>
      </c>
      <c r="N93" s="64">
        <v>0</v>
      </c>
      <c r="O93" s="64">
        <v>1</v>
      </c>
      <c r="P93" s="64">
        <v>1</v>
      </c>
      <c r="Q93" s="64">
        <v>1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3" t="s">
        <v>435</v>
      </c>
      <c r="X93" s="64">
        <v>3</v>
      </c>
    </row>
    <row r="94" spans="1:24" ht="16.5">
      <c r="A94" s="63">
        <v>101</v>
      </c>
      <c r="B94" s="64">
        <v>2</v>
      </c>
      <c r="C94" s="63">
        <v>497</v>
      </c>
      <c r="D94" s="63" t="s">
        <v>405</v>
      </c>
      <c r="E94" s="63">
        <v>2936</v>
      </c>
      <c r="F94" s="63" t="s">
        <v>406</v>
      </c>
      <c r="G94" s="63" t="s">
        <v>386</v>
      </c>
      <c r="H94" s="63" t="s">
        <v>387</v>
      </c>
      <c r="I94" s="63" t="s">
        <v>433</v>
      </c>
      <c r="J94" s="63" t="s">
        <v>374</v>
      </c>
      <c r="K94" s="63" t="s">
        <v>433</v>
      </c>
      <c r="L94" s="63" t="s">
        <v>434</v>
      </c>
      <c r="M94" s="64">
        <v>0</v>
      </c>
      <c r="N94" s="64">
        <v>0</v>
      </c>
      <c r="O94" s="64">
        <v>0</v>
      </c>
      <c r="P94" s="64">
        <v>1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3" t="s">
        <v>435</v>
      </c>
      <c r="X94" s="64">
        <v>1</v>
      </c>
    </row>
    <row r="95" spans="1:24" ht="16.5">
      <c r="A95" s="63">
        <v>101</v>
      </c>
      <c r="B95" s="64">
        <v>2</v>
      </c>
      <c r="C95" s="63">
        <v>497</v>
      </c>
      <c r="D95" s="63" t="s">
        <v>405</v>
      </c>
      <c r="E95" s="63">
        <v>2937</v>
      </c>
      <c r="F95" s="63" t="s">
        <v>454</v>
      </c>
      <c r="G95" s="63" t="s">
        <v>386</v>
      </c>
      <c r="H95" s="63" t="s">
        <v>387</v>
      </c>
      <c r="I95" s="63" t="s">
        <v>433</v>
      </c>
      <c r="J95" s="63" t="s">
        <v>374</v>
      </c>
      <c r="K95" s="63" t="s">
        <v>433</v>
      </c>
      <c r="L95" s="63" t="s">
        <v>434</v>
      </c>
      <c r="M95" s="64">
        <v>0</v>
      </c>
      <c r="N95" s="64">
        <v>0</v>
      </c>
      <c r="O95" s="64">
        <v>0</v>
      </c>
      <c r="P95" s="64">
        <v>1</v>
      </c>
      <c r="Q95" s="64">
        <v>1</v>
      </c>
      <c r="R95" s="64">
        <v>0</v>
      </c>
      <c r="S95" s="64">
        <v>0</v>
      </c>
      <c r="T95" s="64">
        <v>0</v>
      </c>
      <c r="U95" s="64">
        <v>0</v>
      </c>
      <c r="V95" s="64">
        <v>0</v>
      </c>
      <c r="W95" s="63" t="s">
        <v>435</v>
      </c>
      <c r="X95" s="64">
        <v>2</v>
      </c>
    </row>
    <row r="96" spans="1:24" ht="16.5">
      <c r="A96" s="63">
        <v>101</v>
      </c>
      <c r="B96" s="64">
        <v>2</v>
      </c>
      <c r="C96" s="63">
        <v>497</v>
      </c>
      <c r="D96" s="63" t="s">
        <v>405</v>
      </c>
      <c r="E96" s="63">
        <v>2937</v>
      </c>
      <c r="F96" s="63" t="s">
        <v>454</v>
      </c>
      <c r="G96" s="63" t="s">
        <v>386</v>
      </c>
      <c r="H96" s="63" t="s">
        <v>387</v>
      </c>
      <c r="I96" s="63" t="s">
        <v>436</v>
      </c>
      <c r="J96" s="63" t="s">
        <v>377</v>
      </c>
      <c r="K96" s="63" t="s">
        <v>433</v>
      </c>
      <c r="L96" s="63" t="s">
        <v>434</v>
      </c>
      <c r="M96" s="64">
        <v>0</v>
      </c>
      <c r="N96" s="64">
        <v>0</v>
      </c>
      <c r="O96" s="64">
        <v>0</v>
      </c>
      <c r="P96" s="64">
        <v>1</v>
      </c>
      <c r="Q96" s="64">
        <v>2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3" t="s">
        <v>435</v>
      </c>
      <c r="X96" s="64">
        <v>3</v>
      </c>
    </row>
    <row r="97" spans="1:24" ht="16.5">
      <c r="A97" s="63">
        <v>101</v>
      </c>
      <c r="B97" s="64">
        <v>2</v>
      </c>
      <c r="C97" s="63">
        <v>497</v>
      </c>
      <c r="D97" s="63" t="s">
        <v>405</v>
      </c>
      <c r="E97" s="63">
        <v>4745</v>
      </c>
      <c r="F97" s="63" t="s">
        <v>455</v>
      </c>
      <c r="G97" s="63" t="s">
        <v>442</v>
      </c>
      <c r="H97" s="63" t="s">
        <v>383</v>
      </c>
      <c r="I97" s="63" t="s">
        <v>433</v>
      </c>
      <c r="J97" s="63" t="s">
        <v>374</v>
      </c>
      <c r="K97" s="63" t="s">
        <v>436</v>
      </c>
      <c r="L97" s="63" t="s">
        <v>439</v>
      </c>
      <c r="M97" s="64">
        <v>2</v>
      </c>
      <c r="N97" s="64">
        <v>0</v>
      </c>
      <c r="O97" s="64">
        <v>2</v>
      </c>
      <c r="P97" s="64">
        <v>0</v>
      </c>
      <c r="Q97" s="64">
        <v>3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3" t="s">
        <v>435</v>
      </c>
      <c r="X97" s="64">
        <v>7</v>
      </c>
    </row>
    <row r="98" spans="1:24" ht="16.5">
      <c r="A98" s="63">
        <v>101</v>
      </c>
      <c r="B98" s="64">
        <v>2</v>
      </c>
      <c r="C98" s="63">
        <v>497</v>
      </c>
      <c r="D98" s="63" t="s">
        <v>405</v>
      </c>
      <c r="E98" s="63">
        <v>4745</v>
      </c>
      <c r="F98" s="63" t="s">
        <v>455</v>
      </c>
      <c r="G98" s="63" t="s">
        <v>442</v>
      </c>
      <c r="H98" s="63" t="s">
        <v>383</v>
      </c>
      <c r="I98" s="63" t="s">
        <v>436</v>
      </c>
      <c r="J98" s="63" t="s">
        <v>377</v>
      </c>
      <c r="K98" s="63" t="s">
        <v>433</v>
      </c>
      <c r="L98" s="63" t="s">
        <v>434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1</v>
      </c>
      <c r="U98" s="64">
        <v>0</v>
      </c>
      <c r="V98" s="64">
        <v>0</v>
      </c>
      <c r="W98" s="63" t="s">
        <v>435</v>
      </c>
      <c r="X98" s="64">
        <v>1</v>
      </c>
    </row>
    <row r="99" spans="1:24" ht="16.5">
      <c r="A99" s="63">
        <v>101</v>
      </c>
      <c r="B99" s="64">
        <v>2</v>
      </c>
      <c r="C99" s="63">
        <v>499</v>
      </c>
      <c r="D99" s="63" t="s">
        <v>384</v>
      </c>
      <c r="E99" s="63">
        <v>2938</v>
      </c>
      <c r="F99" s="63" t="s">
        <v>385</v>
      </c>
      <c r="G99" s="63" t="s">
        <v>386</v>
      </c>
      <c r="H99" s="63" t="s">
        <v>387</v>
      </c>
      <c r="I99" s="63" t="s">
        <v>433</v>
      </c>
      <c r="J99" s="63" t="s">
        <v>374</v>
      </c>
      <c r="K99" s="63" t="s">
        <v>433</v>
      </c>
      <c r="L99" s="63" t="s">
        <v>434</v>
      </c>
      <c r="M99" s="64">
        <v>0</v>
      </c>
      <c r="N99" s="64">
        <v>0</v>
      </c>
      <c r="O99" s="64">
        <v>0</v>
      </c>
      <c r="P99" s="64">
        <v>0</v>
      </c>
      <c r="Q99" s="64">
        <v>1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3" t="s">
        <v>435</v>
      </c>
      <c r="X99" s="64">
        <v>1</v>
      </c>
    </row>
    <row r="100" spans="1:24" ht="16.5">
      <c r="A100" s="63">
        <v>101</v>
      </c>
      <c r="B100" s="64">
        <v>2</v>
      </c>
      <c r="C100" s="63">
        <v>499</v>
      </c>
      <c r="D100" s="63" t="s">
        <v>384</v>
      </c>
      <c r="E100" s="63">
        <v>2938</v>
      </c>
      <c r="F100" s="63" t="s">
        <v>385</v>
      </c>
      <c r="G100" s="63" t="s">
        <v>386</v>
      </c>
      <c r="H100" s="63" t="s">
        <v>387</v>
      </c>
      <c r="I100" s="63" t="s">
        <v>436</v>
      </c>
      <c r="J100" s="63" t="s">
        <v>377</v>
      </c>
      <c r="K100" s="63" t="s">
        <v>433</v>
      </c>
      <c r="L100" s="63" t="s">
        <v>434</v>
      </c>
      <c r="M100" s="64">
        <v>0</v>
      </c>
      <c r="N100" s="64">
        <v>0</v>
      </c>
      <c r="O100" s="64">
        <v>0</v>
      </c>
      <c r="P100" s="64">
        <v>0</v>
      </c>
      <c r="Q100" s="64">
        <v>4</v>
      </c>
      <c r="R100" s="64">
        <v>0</v>
      </c>
      <c r="S100" s="64">
        <v>0</v>
      </c>
      <c r="T100" s="64">
        <v>0</v>
      </c>
      <c r="U100" s="64">
        <v>0</v>
      </c>
      <c r="V100" s="64">
        <v>0</v>
      </c>
      <c r="W100" s="63" t="s">
        <v>435</v>
      </c>
      <c r="X100" s="64">
        <v>4</v>
      </c>
    </row>
    <row r="101" spans="1:24" ht="16.5">
      <c r="A101" s="63">
        <v>101</v>
      </c>
      <c r="B101" s="64">
        <v>2</v>
      </c>
      <c r="C101" s="63">
        <v>499</v>
      </c>
      <c r="D101" s="63" t="s">
        <v>384</v>
      </c>
      <c r="E101" s="63">
        <v>2939</v>
      </c>
      <c r="F101" s="63" t="s">
        <v>388</v>
      </c>
      <c r="G101" s="63" t="s">
        <v>386</v>
      </c>
      <c r="H101" s="63" t="s">
        <v>387</v>
      </c>
      <c r="I101" s="63" t="s">
        <v>433</v>
      </c>
      <c r="J101" s="63" t="s">
        <v>374</v>
      </c>
      <c r="K101" s="63" t="s">
        <v>433</v>
      </c>
      <c r="L101" s="63" t="s">
        <v>434</v>
      </c>
      <c r="M101" s="64">
        <v>0</v>
      </c>
      <c r="N101" s="64">
        <v>0</v>
      </c>
      <c r="O101" s="64">
        <v>0</v>
      </c>
      <c r="P101" s="64">
        <v>2</v>
      </c>
      <c r="Q101" s="64">
        <v>0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3" t="s">
        <v>435</v>
      </c>
      <c r="X101" s="64">
        <v>2</v>
      </c>
    </row>
    <row r="102" spans="1:24" ht="16.5">
      <c r="A102" s="63">
        <v>101</v>
      </c>
      <c r="B102" s="64">
        <v>2</v>
      </c>
      <c r="C102" s="63">
        <v>499</v>
      </c>
      <c r="D102" s="63" t="s">
        <v>384</v>
      </c>
      <c r="E102" s="63">
        <v>2939</v>
      </c>
      <c r="F102" s="63" t="s">
        <v>388</v>
      </c>
      <c r="G102" s="63" t="s">
        <v>386</v>
      </c>
      <c r="H102" s="63" t="s">
        <v>387</v>
      </c>
      <c r="I102" s="63" t="s">
        <v>436</v>
      </c>
      <c r="J102" s="63" t="s">
        <v>377</v>
      </c>
      <c r="K102" s="63" t="s">
        <v>433</v>
      </c>
      <c r="L102" s="63" t="s">
        <v>434</v>
      </c>
      <c r="M102" s="64">
        <v>0</v>
      </c>
      <c r="N102" s="64">
        <v>0</v>
      </c>
      <c r="O102" s="64">
        <v>0</v>
      </c>
      <c r="P102" s="64">
        <v>1</v>
      </c>
      <c r="Q102" s="64">
        <v>0</v>
      </c>
      <c r="R102" s="64">
        <v>0</v>
      </c>
      <c r="S102" s="64">
        <v>0</v>
      </c>
      <c r="T102" s="64">
        <v>2</v>
      </c>
      <c r="U102" s="64">
        <v>0</v>
      </c>
      <c r="V102" s="64">
        <v>0</v>
      </c>
      <c r="W102" s="63" t="s">
        <v>435</v>
      </c>
      <c r="X102" s="64">
        <v>3</v>
      </c>
    </row>
    <row r="103" spans="1:24" ht="16.5">
      <c r="A103" s="63">
        <v>101</v>
      </c>
      <c r="B103" s="64">
        <v>2</v>
      </c>
      <c r="C103" s="63">
        <v>574</v>
      </c>
      <c r="D103" s="63" t="s">
        <v>456</v>
      </c>
      <c r="E103" s="63">
        <v>3747</v>
      </c>
      <c r="F103" s="63" t="s">
        <v>457</v>
      </c>
      <c r="G103" s="63" t="s">
        <v>373</v>
      </c>
      <c r="H103" s="63" t="s">
        <v>432</v>
      </c>
      <c r="I103" s="63" t="s">
        <v>433</v>
      </c>
      <c r="J103" s="63" t="s">
        <v>374</v>
      </c>
      <c r="K103" s="63" t="s">
        <v>433</v>
      </c>
      <c r="L103" s="63" t="s">
        <v>434</v>
      </c>
      <c r="M103" s="64">
        <v>1</v>
      </c>
      <c r="N103" s="64">
        <v>0</v>
      </c>
      <c r="O103" s="64">
        <v>1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3" t="s">
        <v>435</v>
      </c>
      <c r="X103" s="64">
        <v>2</v>
      </c>
    </row>
    <row r="104" spans="1:24" ht="16.5">
      <c r="A104" s="63">
        <v>101</v>
      </c>
      <c r="B104" s="64">
        <v>2</v>
      </c>
      <c r="C104" s="63">
        <v>574</v>
      </c>
      <c r="D104" s="63" t="s">
        <v>456</v>
      </c>
      <c r="E104" s="63">
        <v>3747</v>
      </c>
      <c r="F104" s="63" t="s">
        <v>457</v>
      </c>
      <c r="G104" s="63" t="s">
        <v>380</v>
      </c>
      <c r="H104" s="63" t="s">
        <v>437</v>
      </c>
      <c r="I104" s="63" t="s">
        <v>433</v>
      </c>
      <c r="J104" s="63" t="s">
        <v>374</v>
      </c>
      <c r="K104" s="63" t="s">
        <v>433</v>
      </c>
      <c r="L104" s="63" t="s">
        <v>434</v>
      </c>
      <c r="M104" s="64">
        <v>0</v>
      </c>
      <c r="N104" s="64">
        <v>0</v>
      </c>
      <c r="O104" s="64">
        <v>2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3" t="s">
        <v>435</v>
      </c>
      <c r="X104" s="64">
        <v>2</v>
      </c>
    </row>
    <row r="105" spans="1:24" ht="16.5">
      <c r="A105" s="63">
        <v>101</v>
      </c>
      <c r="B105" s="64">
        <v>2</v>
      </c>
      <c r="C105" s="63">
        <v>574</v>
      </c>
      <c r="D105" s="63" t="s">
        <v>456</v>
      </c>
      <c r="E105" s="63">
        <v>3747</v>
      </c>
      <c r="F105" s="63" t="s">
        <v>457</v>
      </c>
      <c r="G105" s="63" t="s">
        <v>380</v>
      </c>
      <c r="H105" s="63" t="s">
        <v>437</v>
      </c>
      <c r="I105" s="63" t="s">
        <v>436</v>
      </c>
      <c r="J105" s="63" t="s">
        <v>377</v>
      </c>
      <c r="K105" s="63" t="s">
        <v>433</v>
      </c>
      <c r="L105" s="63" t="s">
        <v>434</v>
      </c>
      <c r="M105" s="64">
        <v>0</v>
      </c>
      <c r="N105" s="64">
        <v>0</v>
      </c>
      <c r="O105" s="64">
        <v>1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3" t="s">
        <v>435</v>
      </c>
      <c r="X105" s="64">
        <v>1</v>
      </c>
    </row>
    <row r="106" spans="1:24" ht="16.5">
      <c r="A106" s="63">
        <v>101</v>
      </c>
      <c r="B106" s="64">
        <v>2</v>
      </c>
      <c r="C106" s="63">
        <v>574</v>
      </c>
      <c r="D106" s="63" t="s">
        <v>456</v>
      </c>
      <c r="E106" s="63">
        <v>3747</v>
      </c>
      <c r="F106" s="63" t="s">
        <v>457</v>
      </c>
      <c r="G106" s="63" t="s">
        <v>442</v>
      </c>
      <c r="H106" s="63" t="s">
        <v>383</v>
      </c>
      <c r="I106" s="63" t="s">
        <v>433</v>
      </c>
      <c r="J106" s="63" t="s">
        <v>374</v>
      </c>
      <c r="K106" s="63" t="s">
        <v>433</v>
      </c>
      <c r="L106" s="63" t="s">
        <v>434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1</v>
      </c>
      <c r="U106" s="64">
        <v>0</v>
      </c>
      <c r="V106" s="64">
        <v>0</v>
      </c>
      <c r="W106" s="63" t="s">
        <v>435</v>
      </c>
      <c r="X106" s="64">
        <v>1</v>
      </c>
    </row>
    <row r="107" spans="1:24" ht="16.5">
      <c r="A107" s="63"/>
      <c r="B107" s="64"/>
      <c r="C107" s="63"/>
      <c r="D107" s="63" t="s">
        <v>435</v>
      </c>
      <c r="E107" s="63"/>
      <c r="F107" s="63" t="s">
        <v>435</v>
      </c>
      <c r="G107" s="63" t="s">
        <v>435</v>
      </c>
      <c r="H107" s="63" t="s">
        <v>435</v>
      </c>
      <c r="I107" s="63" t="s">
        <v>435</v>
      </c>
      <c r="J107" s="63" t="s">
        <v>435</v>
      </c>
      <c r="K107" s="63" t="s">
        <v>435</v>
      </c>
      <c r="L107" s="63" t="s">
        <v>435</v>
      </c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3" t="s">
        <v>435</v>
      </c>
      <c r="X107" s="64"/>
    </row>
    <row r="108" spans="1:24" ht="16.5">
      <c r="A108" s="63"/>
      <c r="B108" s="64"/>
      <c r="C108" s="63"/>
      <c r="D108" s="63" t="s">
        <v>435</v>
      </c>
      <c r="E108" s="63"/>
      <c r="F108" s="63" t="s">
        <v>435</v>
      </c>
      <c r="G108" s="63" t="s">
        <v>435</v>
      </c>
      <c r="H108" s="63" t="s">
        <v>435</v>
      </c>
      <c r="I108" s="63" t="s">
        <v>435</v>
      </c>
      <c r="J108" s="63" t="s">
        <v>435</v>
      </c>
      <c r="K108" s="63" t="s">
        <v>435</v>
      </c>
      <c r="L108" s="63" t="s">
        <v>435</v>
      </c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3" t="s">
        <v>435</v>
      </c>
      <c r="X108" s="64"/>
    </row>
    <row r="109" spans="1:24" ht="16.5">
      <c r="A109" s="63"/>
      <c r="B109" s="64"/>
      <c r="C109" s="63"/>
      <c r="D109" s="63" t="s">
        <v>435</v>
      </c>
      <c r="E109" s="63"/>
      <c r="F109" s="63" t="s">
        <v>435</v>
      </c>
      <c r="G109" s="63" t="s">
        <v>435</v>
      </c>
      <c r="H109" s="63" t="s">
        <v>435</v>
      </c>
      <c r="I109" s="63" t="s">
        <v>435</v>
      </c>
      <c r="J109" s="63" t="s">
        <v>435</v>
      </c>
      <c r="K109" s="63" t="s">
        <v>435</v>
      </c>
      <c r="L109" s="63" t="s">
        <v>435</v>
      </c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3" t="s">
        <v>435</v>
      </c>
      <c r="X109" s="64"/>
    </row>
  </sheetData>
  <mergeCells count="1">
    <mergeCell ref="B1:J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67">
      <selection activeCell="B6" sqref="B6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20" customWidth="1"/>
  </cols>
  <sheetData>
    <row r="1" spans="1:3" ht="24.75" customHeight="1" thickBot="1">
      <c r="A1" s="70" t="s">
        <v>230</v>
      </c>
      <c r="B1" s="70"/>
      <c r="C1" s="70"/>
    </row>
    <row r="2" spans="1:3" s="3" customFormat="1" ht="16.5" customHeight="1" thickBot="1">
      <c r="A2" s="1" t="s">
        <v>0</v>
      </c>
      <c r="B2" s="1" t="s">
        <v>1</v>
      </c>
      <c r="C2" s="2" t="s">
        <v>231</v>
      </c>
    </row>
    <row r="3" spans="1:3" s="6" customFormat="1" ht="16.5" customHeight="1" thickBot="1">
      <c r="A3" s="65" t="s">
        <v>26</v>
      </c>
      <c r="B3" s="4" t="s">
        <v>45</v>
      </c>
      <c r="C3" s="43">
        <v>2</v>
      </c>
    </row>
    <row r="4" spans="1:3" s="6" customFormat="1" ht="16.5" customHeight="1" thickBot="1">
      <c r="A4" s="67"/>
      <c r="B4" s="7" t="s">
        <v>232</v>
      </c>
      <c r="C4" s="31">
        <f>SUM(C3)</f>
        <v>2</v>
      </c>
    </row>
    <row r="5" spans="1:3" s="6" customFormat="1" ht="16.5" customHeight="1" thickBot="1">
      <c r="A5" s="14" t="s">
        <v>233</v>
      </c>
      <c r="B5" s="14" t="s">
        <v>234</v>
      </c>
      <c r="C5" s="27">
        <f>C4</f>
        <v>2</v>
      </c>
    </row>
    <row r="6" spans="1:3" s="6" customFormat="1" ht="16.5" customHeight="1" thickBot="1">
      <c r="A6" s="65" t="s">
        <v>2</v>
      </c>
      <c r="B6" s="4" t="s">
        <v>107</v>
      </c>
      <c r="C6" s="43">
        <v>2</v>
      </c>
    </row>
    <row r="7" spans="1:3" s="6" customFormat="1" ht="16.5" customHeight="1" thickBot="1">
      <c r="A7" s="66"/>
      <c r="B7" s="4" t="s">
        <v>50</v>
      </c>
      <c r="C7" s="43">
        <v>2</v>
      </c>
    </row>
    <row r="8" spans="1:3" s="6" customFormat="1" ht="16.5" customHeight="1" thickBot="1">
      <c r="A8" s="66"/>
      <c r="B8" s="4" t="s">
        <v>46</v>
      </c>
      <c r="C8" s="43">
        <v>2</v>
      </c>
    </row>
    <row r="9" spans="1:3" s="6" customFormat="1" ht="16.5" customHeight="1" thickBot="1">
      <c r="A9" s="66"/>
      <c r="B9" s="4" t="s">
        <v>49</v>
      </c>
      <c r="C9" s="43">
        <v>1</v>
      </c>
    </row>
    <row r="10" spans="1:3" s="6" customFormat="1" ht="16.5" customHeight="1" thickBot="1">
      <c r="A10" s="67"/>
      <c r="B10" s="7" t="s">
        <v>232</v>
      </c>
      <c r="C10" s="31">
        <f>SUM(C6:C9)</f>
        <v>7</v>
      </c>
    </row>
    <row r="11" spans="1:3" s="6" customFormat="1" ht="16.5" customHeight="1" thickBot="1">
      <c r="A11" s="65" t="s">
        <v>12</v>
      </c>
      <c r="B11" s="4" t="s">
        <v>55</v>
      </c>
      <c r="C11" s="43">
        <v>2</v>
      </c>
    </row>
    <row r="12" spans="1:3" s="6" customFormat="1" ht="16.5" customHeight="1" thickBot="1">
      <c r="A12" s="66"/>
      <c r="B12" s="4" t="s">
        <v>53</v>
      </c>
      <c r="C12" s="43">
        <v>2</v>
      </c>
    </row>
    <row r="13" spans="1:3" s="6" customFormat="1" ht="16.5" customHeight="1" thickBot="1">
      <c r="A13" s="66"/>
      <c r="B13" s="4" t="s">
        <v>52</v>
      </c>
      <c r="C13" s="43">
        <v>1</v>
      </c>
    </row>
    <row r="14" spans="1:3" s="6" customFormat="1" ht="16.5" customHeight="1" thickBot="1">
      <c r="A14" s="67"/>
      <c r="B14" s="7" t="s">
        <v>232</v>
      </c>
      <c r="C14" s="31">
        <f>SUM(C11:C13)</f>
        <v>5</v>
      </c>
    </row>
    <row r="15" spans="1:3" s="6" customFormat="1" ht="16.5" customHeight="1" thickBot="1">
      <c r="A15" s="65" t="s">
        <v>20</v>
      </c>
      <c r="B15" s="4" t="s">
        <v>58</v>
      </c>
      <c r="C15" s="43">
        <v>2</v>
      </c>
    </row>
    <row r="16" spans="1:3" s="6" customFormat="1" ht="16.5" customHeight="1" thickBot="1">
      <c r="A16" s="66"/>
      <c r="B16" s="4" t="s">
        <v>57</v>
      </c>
      <c r="C16" s="43">
        <v>1</v>
      </c>
    </row>
    <row r="17" spans="1:3" s="6" customFormat="1" ht="16.5" customHeight="1" thickBot="1">
      <c r="A17" s="66"/>
      <c r="B17" s="4" t="s">
        <v>56</v>
      </c>
      <c r="C17" s="43">
        <v>1</v>
      </c>
    </row>
    <row r="18" spans="1:3" s="6" customFormat="1" ht="16.5" customHeight="1" thickBot="1">
      <c r="A18" s="66"/>
      <c r="B18" s="4" t="s">
        <v>235</v>
      </c>
      <c r="C18" s="43">
        <v>2</v>
      </c>
    </row>
    <row r="19" spans="1:3" s="6" customFormat="1" ht="16.5" customHeight="1" thickBot="1">
      <c r="A19" s="67"/>
      <c r="B19" s="7" t="s">
        <v>232</v>
      </c>
      <c r="C19" s="31">
        <f>SUM(C15:C18)</f>
        <v>6</v>
      </c>
    </row>
    <row r="20" spans="1:3" s="6" customFormat="1" ht="16.5" customHeight="1" thickBot="1">
      <c r="A20" s="65" t="s">
        <v>26</v>
      </c>
      <c r="B20" s="4" t="s">
        <v>68</v>
      </c>
      <c r="C20" s="43">
        <v>2</v>
      </c>
    </row>
    <row r="21" spans="1:3" s="6" customFormat="1" ht="16.5" customHeight="1" thickBot="1">
      <c r="A21" s="66"/>
      <c r="B21" s="4" t="s">
        <v>65</v>
      </c>
      <c r="C21" s="43">
        <v>1</v>
      </c>
    </row>
    <row r="22" spans="1:3" s="6" customFormat="1" ht="16.5" customHeight="1" thickBot="1">
      <c r="A22" s="66"/>
      <c r="B22" s="4" t="s">
        <v>64</v>
      </c>
      <c r="C22" s="43">
        <v>2</v>
      </c>
    </row>
    <row r="23" spans="1:3" s="6" customFormat="1" ht="16.5" customHeight="1" thickBot="1">
      <c r="A23" s="66"/>
      <c r="B23" s="4" t="s">
        <v>66</v>
      </c>
      <c r="C23" s="43">
        <v>3</v>
      </c>
    </row>
    <row r="24" spans="1:3" s="6" customFormat="1" ht="16.5" customHeight="1" thickBot="1">
      <c r="A24" s="66"/>
      <c r="B24" s="4" t="s">
        <v>114</v>
      </c>
      <c r="C24" s="43">
        <v>1</v>
      </c>
    </row>
    <row r="25" spans="1:3" s="6" customFormat="1" ht="16.5" customHeight="1" thickBot="1">
      <c r="A25" s="66"/>
      <c r="B25" s="4" t="s">
        <v>69</v>
      </c>
      <c r="C25" s="43">
        <v>1</v>
      </c>
    </row>
    <row r="26" spans="1:3" s="6" customFormat="1" ht="16.5" customHeight="1" thickBot="1">
      <c r="A26" s="66"/>
      <c r="B26" s="4" t="s">
        <v>63</v>
      </c>
      <c r="C26" s="43">
        <v>1</v>
      </c>
    </row>
    <row r="27" spans="1:3" s="6" customFormat="1" ht="16.5" customHeight="1" thickBot="1">
      <c r="A27" s="67"/>
      <c r="B27" s="7" t="s">
        <v>232</v>
      </c>
      <c r="C27" s="31">
        <f>SUM(C20:C26)</f>
        <v>11</v>
      </c>
    </row>
    <row r="28" spans="1:3" s="6" customFormat="1" ht="16.5" customHeight="1" thickBot="1">
      <c r="A28" s="65" t="s">
        <v>32</v>
      </c>
      <c r="B28" s="4" t="s">
        <v>72</v>
      </c>
      <c r="C28" s="43">
        <v>2</v>
      </c>
    </row>
    <row r="29" spans="1:3" s="6" customFormat="1" ht="16.5" customHeight="1" thickBot="1">
      <c r="A29" s="66"/>
      <c r="B29" s="4" t="s">
        <v>71</v>
      </c>
      <c r="C29" s="43">
        <v>2</v>
      </c>
    </row>
    <row r="30" spans="1:3" s="6" customFormat="1" ht="16.5" customHeight="1" thickBot="1">
      <c r="A30" s="66"/>
      <c r="B30" s="4" t="s">
        <v>73</v>
      </c>
      <c r="C30" s="43">
        <v>2</v>
      </c>
    </row>
    <row r="31" spans="1:3" s="6" customFormat="1" ht="16.5" customHeight="1" thickBot="1">
      <c r="A31" s="67"/>
      <c r="B31" s="7" t="s">
        <v>232</v>
      </c>
      <c r="C31" s="31">
        <f>SUM(C28:C30)</f>
        <v>6</v>
      </c>
    </row>
    <row r="32" spans="1:3" s="6" customFormat="1" ht="16.5" customHeight="1" thickBot="1">
      <c r="A32" s="76" t="s">
        <v>37</v>
      </c>
      <c r="B32" s="4" t="s">
        <v>75</v>
      </c>
      <c r="C32" s="43">
        <v>1</v>
      </c>
    </row>
    <row r="33" spans="1:3" s="6" customFormat="1" ht="16.5" customHeight="1" thickBot="1">
      <c r="A33" s="69"/>
      <c r="B33" s="13" t="s">
        <v>232</v>
      </c>
      <c r="C33" s="31">
        <f>SUM(C32:C32)</f>
        <v>1</v>
      </c>
    </row>
    <row r="34" spans="1:3" s="6" customFormat="1" ht="16.5" customHeight="1" thickBot="1">
      <c r="A34" s="14" t="s">
        <v>236</v>
      </c>
      <c r="B34" s="14" t="s">
        <v>234</v>
      </c>
      <c r="C34" s="27">
        <f>C10+C14+C19+C27+C31+C33</f>
        <v>36</v>
      </c>
    </row>
    <row r="35" spans="1:3" s="6" customFormat="1" ht="16.5" customHeight="1" thickBot="1">
      <c r="A35" s="65" t="s">
        <v>2</v>
      </c>
      <c r="B35" s="4" t="s">
        <v>8</v>
      </c>
      <c r="C35" s="43">
        <v>2</v>
      </c>
    </row>
    <row r="36" spans="1:3" s="6" customFormat="1" ht="16.5" customHeight="1" thickBot="1">
      <c r="A36" s="66"/>
      <c r="B36" s="4" t="s">
        <v>6</v>
      </c>
      <c r="C36" s="43">
        <v>2</v>
      </c>
    </row>
    <row r="37" spans="1:3" s="6" customFormat="1" ht="16.5" customHeight="1" thickBot="1">
      <c r="A37" s="66"/>
      <c r="B37" s="4" t="s">
        <v>9</v>
      </c>
      <c r="C37" s="43">
        <v>7</v>
      </c>
    </row>
    <row r="38" spans="1:3" s="6" customFormat="1" ht="16.5" customHeight="1" thickBot="1">
      <c r="A38" s="66"/>
      <c r="B38" s="4" t="s">
        <v>10</v>
      </c>
      <c r="C38" s="43">
        <v>2</v>
      </c>
    </row>
    <row r="39" spans="1:3" s="6" customFormat="1" ht="16.5" customHeight="1" thickBot="1">
      <c r="A39" s="66"/>
      <c r="B39" s="4" t="s">
        <v>7</v>
      </c>
      <c r="C39" s="43">
        <v>6</v>
      </c>
    </row>
    <row r="40" spans="1:3" s="6" customFormat="1" ht="16.5" customHeight="1" thickBot="1">
      <c r="A40" s="67"/>
      <c r="B40" s="7" t="s">
        <v>232</v>
      </c>
      <c r="C40" s="31">
        <f>SUM(C35:C39)</f>
        <v>19</v>
      </c>
    </row>
    <row r="41" spans="1:3" s="6" customFormat="1" ht="16.5" customHeight="1" thickBot="1">
      <c r="A41" s="65" t="s">
        <v>12</v>
      </c>
      <c r="B41" s="4" t="s">
        <v>17</v>
      </c>
      <c r="C41" s="43">
        <v>7</v>
      </c>
    </row>
    <row r="42" spans="1:3" s="6" customFormat="1" ht="16.5" customHeight="1" thickBot="1">
      <c r="A42" s="66"/>
      <c r="B42" s="4" t="s">
        <v>16</v>
      </c>
      <c r="C42" s="43">
        <v>4</v>
      </c>
    </row>
    <row r="43" spans="1:3" s="6" customFormat="1" ht="16.5" customHeight="1" thickBot="1">
      <c r="A43" s="66"/>
      <c r="B43" s="4" t="s">
        <v>18</v>
      </c>
      <c r="C43" s="43">
        <v>2</v>
      </c>
    </row>
    <row r="44" spans="1:3" s="6" customFormat="1" ht="16.5" customHeight="1" thickBot="1">
      <c r="A44" s="66"/>
      <c r="B44" s="4" t="s">
        <v>15</v>
      </c>
      <c r="C44" s="43">
        <v>1</v>
      </c>
    </row>
    <row r="45" spans="1:3" s="6" customFormat="1" ht="16.5" customHeight="1" thickBot="1">
      <c r="A45" s="66"/>
      <c r="B45" s="4" t="s">
        <v>14</v>
      </c>
      <c r="C45" s="43">
        <v>1</v>
      </c>
    </row>
    <row r="46" spans="1:3" s="6" customFormat="1" ht="16.5" customHeight="1" thickBot="1">
      <c r="A46" s="66"/>
      <c r="B46" s="4" t="s">
        <v>13</v>
      </c>
      <c r="C46" s="43">
        <v>3</v>
      </c>
    </row>
    <row r="47" spans="1:3" s="6" customFormat="1" ht="16.5" customHeight="1" thickBot="1">
      <c r="A47" s="67"/>
      <c r="B47" s="7" t="s">
        <v>232</v>
      </c>
      <c r="C47" s="31">
        <f>SUM(C41:C46)</f>
        <v>18</v>
      </c>
    </row>
    <row r="48" spans="1:3" s="6" customFormat="1" ht="16.5" customHeight="1" thickBot="1">
      <c r="A48" s="65" t="s">
        <v>20</v>
      </c>
      <c r="B48" s="4" t="s">
        <v>25</v>
      </c>
      <c r="C48" s="43">
        <v>1</v>
      </c>
    </row>
    <row r="49" spans="1:3" s="6" customFormat="1" ht="16.5" customHeight="1" thickBot="1">
      <c r="A49" s="67"/>
      <c r="B49" s="7" t="s">
        <v>232</v>
      </c>
      <c r="C49" s="31">
        <f>SUM(C48:C48)</f>
        <v>1</v>
      </c>
    </row>
    <row r="50" spans="1:3" s="6" customFormat="1" ht="16.5" customHeight="1" thickBot="1">
      <c r="A50" s="65" t="s">
        <v>26</v>
      </c>
      <c r="B50" s="4" t="s">
        <v>120</v>
      </c>
      <c r="C50" s="43">
        <v>1</v>
      </c>
    </row>
    <row r="51" spans="1:3" s="6" customFormat="1" ht="16.5" customHeight="1" thickBot="1">
      <c r="A51" s="66"/>
      <c r="B51" s="4" t="s">
        <v>30</v>
      </c>
      <c r="C51" s="43">
        <v>1</v>
      </c>
    </row>
    <row r="52" spans="1:3" s="6" customFormat="1" ht="16.5" customHeight="1" thickBot="1">
      <c r="A52" s="67"/>
      <c r="B52" s="7" t="s">
        <v>232</v>
      </c>
      <c r="C52" s="31">
        <f>SUM(C50:C51)</f>
        <v>2</v>
      </c>
    </row>
    <row r="53" spans="1:3" s="6" customFormat="1" ht="15.75" customHeight="1" thickBot="1">
      <c r="A53" s="65" t="s">
        <v>32</v>
      </c>
      <c r="B53" s="4" t="s">
        <v>33</v>
      </c>
      <c r="C53" s="43">
        <v>3</v>
      </c>
    </row>
    <row r="54" spans="1:3" s="6" customFormat="1" ht="16.5" customHeight="1" thickBot="1">
      <c r="A54" s="67"/>
      <c r="B54" s="7" t="s">
        <v>232</v>
      </c>
      <c r="C54" s="31">
        <f>SUM(C53:C53)</f>
        <v>3</v>
      </c>
    </row>
    <row r="55" spans="1:3" s="6" customFormat="1" ht="16.5" customHeight="1" thickBot="1">
      <c r="A55" s="65" t="s">
        <v>37</v>
      </c>
      <c r="B55" s="4" t="s">
        <v>41</v>
      </c>
      <c r="C55" s="43">
        <v>1</v>
      </c>
    </row>
    <row r="56" spans="1:3" s="6" customFormat="1" ht="16.5" customHeight="1" thickBot="1">
      <c r="A56" s="66"/>
      <c r="B56" s="4" t="s">
        <v>39</v>
      </c>
      <c r="C56" s="43">
        <v>2</v>
      </c>
    </row>
    <row r="57" spans="1:3" s="6" customFormat="1" ht="16.5" customHeight="1" thickBot="1">
      <c r="A57" s="67"/>
      <c r="B57" s="7" t="s">
        <v>232</v>
      </c>
      <c r="C57" s="31">
        <f>SUM(C55:C56)</f>
        <v>3</v>
      </c>
    </row>
    <row r="58" spans="1:3" ht="17.25" thickBot="1">
      <c r="A58" s="27" t="s">
        <v>237</v>
      </c>
      <c r="B58" s="27" t="s">
        <v>234</v>
      </c>
      <c r="C58" s="27">
        <f>C40+C47+C49+C52+C54+C57</f>
        <v>46</v>
      </c>
    </row>
    <row r="59" spans="1:3" ht="17.25" thickBot="1">
      <c r="A59" s="77" t="s">
        <v>238</v>
      </c>
      <c r="B59" s="36" t="s">
        <v>239</v>
      </c>
      <c r="C59" s="37">
        <v>1</v>
      </c>
    </row>
    <row r="60" spans="1:3" ht="17.25" thickBot="1">
      <c r="A60" s="78"/>
      <c r="B60" s="31" t="s">
        <v>232</v>
      </c>
      <c r="C60" s="31">
        <f>C59</f>
        <v>1</v>
      </c>
    </row>
    <row r="61" spans="1:3" ht="17.25" thickBot="1">
      <c r="A61" s="77" t="s">
        <v>240</v>
      </c>
      <c r="B61" s="38" t="s">
        <v>241</v>
      </c>
      <c r="C61" s="37">
        <v>1</v>
      </c>
    </row>
    <row r="62" spans="1:3" ht="17.25" thickBot="1">
      <c r="A62" s="78"/>
      <c r="B62" s="31" t="s">
        <v>232</v>
      </c>
      <c r="C62" s="31">
        <f>C61</f>
        <v>1</v>
      </c>
    </row>
    <row r="63" spans="1:3" s="39" customFormat="1" ht="17.25" thickBot="1">
      <c r="A63" s="27" t="s">
        <v>242</v>
      </c>
      <c r="B63" s="27" t="s">
        <v>234</v>
      </c>
      <c r="C63" s="27">
        <f>C60+C62</f>
        <v>2</v>
      </c>
    </row>
    <row r="64" spans="1:3" s="41" customFormat="1" ht="17.25" thickBot="1">
      <c r="A64" s="40" t="s">
        <v>243</v>
      </c>
      <c r="B64" s="40" t="s">
        <v>244</v>
      </c>
      <c r="C64" s="40">
        <f>C5+C34+C58+C63</f>
        <v>86</v>
      </c>
    </row>
  </sheetData>
  <sheetProtection/>
  <mergeCells count="16">
    <mergeCell ref="A53:A54"/>
    <mergeCell ref="A55:A57"/>
    <mergeCell ref="A20:A27"/>
    <mergeCell ref="A28:A31"/>
    <mergeCell ref="A35:A40"/>
    <mergeCell ref="A41:A47"/>
    <mergeCell ref="A59:A60"/>
    <mergeCell ref="A61:A62"/>
    <mergeCell ref="A1:C1"/>
    <mergeCell ref="A11:A14"/>
    <mergeCell ref="A3:A4"/>
    <mergeCell ref="A32:A33"/>
    <mergeCell ref="A6:A10"/>
    <mergeCell ref="A15:A19"/>
    <mergeCell ref="A48:A49"/>
    <mergeCell ref="A50:A52"/>
  </mergeCells>
  <printOptions horizontalCentered="1"/>
  <pageMargins left="0.7480314960629921" right="0.7480314960629921" top="0.41" bottom="0.34" header="0.39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43">
      <selection activeCell="A44" sqref="A44:C50"/>
    </sheetView>
  </sheetViews>
  <sheetFormatPr defaultColWidth="9.00390625" defaultRowHeight="16.5"/>
  <cols>
    <col min="1" max="1" width="19.75390625" style="3" customWidth="1"/>
    <col min="2" max="2" width="44.00390625" style="0" customWidth="1"/>
    <col min="3" max="3" width="18.75390625" style="20" customWidth="1"/>
  </cols>
  <sheetData>
    <row r="1" spans="1:3" ht="32.25" customHeight="1" thickBot="1">
      <c r="A1" s="70" t="s">
        <v>220</v>
      </c>
      <c r="B1" s="73"/>
      <c r="C1" s="73"/>
    </row>
    <row r="2" spans="1:3" s="3" customFormat="1" ht="16.5" customHeight="1" thickBot="1">
      <c r="A2" s="1" t="s">
        <v>0</v>
      </c>
      <c r="B2" s="1" t="s">
        <v>1</v>
      </c>
      <c r="C2" s="2" t="s">
        <v>215</v>
      </c>
    </row>
    <row r="3" spans="1:3" s="3" customFormat="1" ht="16.5" customHeight="1" thickBot="1">
      <c r="A3" s="65" t="s">
        <v>2</v>
      </c>
      <c r="B3" s="4" t="s">
        <v>81</v>
      </c>
      <c r="C3" s="35">
        <v>1</v>
      </c>
    </row>
    <row r="4" spans="1:3" s="6" customFormat="1" ht="16.5" customHeight="1" thickBot="1">
      <c r="A4" s="67"/>
      <c r="B4" s="7" t="s">
        <v>216</v>
      </c>
      <c r="C4" s="7">
        <f>C3</f>
        <v>1</v>
      </c>
    </row>
    <row r="5" spans="1:3" s="6" customFormat="1" ht="16.5" customHeight="1" thickBot="1">
      <c r="A5" s="65" t="s">
        <v>12</v>
      </c>
      <c r="B5" s="4" t="s">
        <v>82</v>
      </c>
      <c r="C5" s="35">
        <v>4</v>
      </c>
    </row>
    <row r="6" spans="1:3" s="6" customFormat="1" ht="16.5" customHeight="1" thickBot="1">
      <c r="A6" s="67"/>
      <c r="B6" s="7" t="s">
        <v>216</v>
      </c>
      <c r="C6" s="7">
        <f>C5</f>
        <v>4</v>
      </c>
    </row>
    <row r="7" spans="1:3" s="6" customFormat="1" ht="16.5" customHeight="1" thickBot="1">
      <c r="A7" s="65" t="s">
        <v>221</v>
      </c>
      <c r="B7" s="4" t="s">
        <v>222</v>
      </c>
      <c r="C7" s="35">
        <v>1</v>
      </c>
    </row>
    <row r="8" spans="1:3" s="6" customFormat="1" ht="16.5" customHeight="1" thickBot="1">
      <c r="A8" s="67"/>
      <c r="B8" s="31" t="s">
        <v>216</v>
      </c>
      <c r="C8" s="31">
        <f>C7</f>
        <v>1</v>
      </c>
    </row>
    <row r="9" spans="1:3" s="6" customFormat="1" ht="16.5" customHeight="1" thickBot="1">
      <c r="A9" s="65" t="s">
        <v>223</v>
      </c>
      <c r="B9" s="4" t="s">
        <v>213</v>
      </c>
      <c r="C9" s="35">
        <v>2</v>
      </c>
    </row>
    <row r="10" spans="1:3" s="6" customFormat="1" ht="16.5" customHeight="1" thickBot="1">
      <c r="A10" s="66"/>
      <c r="B10" s="4" t="s">
        <v>85</v>
      </c>
      <c r="C10" s="35">
        <v>1</v>
      </c>
    </row>
    <row r="11" spans="1:3" s="6" customFormat="1" ht="16.5" customHeight="1" thickBot="1">
      <c r="A11" s="66"/>
      <c r="B11" s="4" t="s">
        <v>84</v>
      </c>
      <c r="C11" s="35">
        <v>2</v>
      </c>
    </row>
    <row r="12" spans="1:3" s="6" customFormat="1" ht="16.5" customHeight="1" thickBot="1">
      <c r="A12" s="66"/>
      <c r="B12" s="4" t="s">
        <v>124</v>
      </c>
      <c r="C12" s="35">
        <v>2</v>
      </c>
    </row>
    <row r="13" spans="1:3" s="6" customFormat="1" ht="16.5" customHeight="1" thickBot="1">
      <c r="A13" s="66"/>
      <c r="B13" s="4" t="s">
        <v>224</v>
      </c>
      <c r="C13" s="35">
        <v>2</v>
      </c>
    </row>
    <row r="14" spans="1:3" s="6" customFormat="1" ht="16.5" customHeight="1" thickBot="1">
      <c r="A14" s="67"/>
      <c r="B14" s="7" t="s">
        <v>216</v>
      </c>
      <c r="C14" s="7">
        <f>SUM(C9:C13)</f>
        <v>9</v>
      </c>
    </row>
    <row r="15" spans="1:3" s="6" customFormat="1" ht="16.5" customHeight="1" thickBot="1">
      <c r="A15" s="65" t="s">
        <v>32</v>
      </c>
      <c r="B15" s="4" t="s">
        <v>86</v>
      </c>
      <c r="C15" s="35">
        <v>2</v>
      </c>
    </row>
    <row r="16" spans="1:3" s="6" customFormat="1" ht="16.5" customHeight="1" thickBot="1">
      <c r="A16" s="66"/>
      <c r="B16" s="4" t="s">
        <v>125</v>
      </c>
      <c r="C16" s="35">
        <v>1</v>
      </c>
    </row>
    <row r="17" spans="1:3" s="6" customFormat="1" ht="16.5" customHeight="1" thickBot="1">
      <c r="A17" s="66"/>
      <c r="B17" s="4" t="s">
        <v>87</v>
      </c>
      <c r="C17" s="35">
        <v>1</v>
      </c>
    </row>
    <row r="18" spans="1:3" s="6" customFormat="1" ht="16.5" customHeight="1" thickBot="1">
      <c r="A18" s="67"/>
      <c r="B18" s="7" t="s">
        <v>216</v>
      </c>
      <c r="C18" s="7">
        <f>SUM(C15:C17)</f>
        <v>4</v>
      </c>
    </row>
    <row r="19" spans="1:3" s="6" customFormat="1" ht="16.5" customHeight="1" thickBot="1">
      <c r="A19" s="65" t="s">
        <v>37</v>
      </c>
      <c r="B19" s="4" t="s">
        <v>88</v>
      </c>
      <c r="C19" s="35">
        <v>2</v>
      </c>
    </row>
    <row r="20" spans="1:3" s="6" customFormat="1" ht="16.5" customHeight="1" thickBot="1">
      <c r="A20" s="67"/>
      <c r="B20" s="7" t="s">
        <v>216</v>
      </c>
      <c r="C20" s="7">
        <f>C19</f>
        <v>2</v>
      </c>
    </row>
    <row r="21" spans="1:3" s="6" customFormat="1" ht="16.5" customHeight="1" thickBot="1">
      <c r="A21" s="16" t="s">
        <v>225</v>
      </c>
      <c r="B21" s="14" t="s">
        <v>217</v>
      </c>
      <c r="C21" s="14">
        <f>C20+C18+C14+C8+C6+C4</f>
        <v>21</v>
      </c>
    </row>
    <row r="22" spans="1:3" s="6" customFormat="1" ht="16.5" customHeight="1" thickBot="1">
      <c r="A22" s="65" t="s">
        <v>2</v>
      </c>
      <c r="B22" s="4" t="s">
        <v>6</v>
      </c>
      <c r="C22" s="35">
        <v>6</v>
      </c>
    </row>
    <row r="23" spans="1:3" s="6" customFormat="1" ht="16.5" customHeight="1" thickBot="1">
      <c r="A23" s="66"/>
      <c r="B23" s="4" t="s">
        <v>11</v>
      </c>
      <c r="C23" s="35">
        <v>12</v>
      </c>
    </row>
    <row r="24" spans="1:3" s="6" customFormat="1" ht="16.5" customHeight="1" thickBot="1">
      <c r="A24" s="66"/>
      <c r="B24" s="4" t="s">
        <v>10</v>
      </c>
      <c r="C24" s="35">
        <v>4</v>
      </c>
    </row>
    <row r="25" spans="1:3" s="6" customFormat="1" ht="16.5" customHeight="1" thickBot="1">
      <c r="A25" s="66"/>
      <c r="B25" s="4" t="s">
        <v>4</v>
      </c>
      <c r="C25" s="35">
        <v>5</v>
      </c>
    </row>
    <row r="26" spans="1:3" s="6" customFormat="1" ht="16.5" customHeight="1" thickBot="1">
      <c r="A26" s="66"/>
      <c r="B26" s="4" t="s">
        <v>89</v>
      </c>
      <c r="C26" s="35">
        <v>2</v>
      </c>
    </row>
    <row r="27" spans="1:3" s="6" customFormat="1" ht="16.5" customHeight="1" thickBot="1">
      <c r="A27" s="66"/>
      <c r="B27" s="4" t="s">
        <v>3</v>
      </c>
      <c r="C27" s="35">
        <v>3</v>
      </c>
    </row>
    <row r="28" spans="1:3" s="6" customFormat="1" ht="16.5" customHeight="1" thickBot="1">
      <c r="A28" s="66"/>
      <c r="B28" s="4" t="s">
        <v>7</v>
      </c>
      <c r="C28" s="35">
        <v>4</v>
      </c>
    </row>
    <row r="29" spans="1:3" s="6" customFormat="1" ht="16.5" customHeight="1" thickBot="1">
      <c r="A29" s="67"/>
      <c r="B29" s="7" t="s">
        <v>216</v>
      </c>
      <c r="C29" s="7">
        <f>SUM(C22:C28)</f>
        <v>36</v>
      </c>
    </row>
    <row r="30" spans="1:3" s="6" customFormat="1" ht="16.5" customHeight="1" thickBot="1">
      <c r="A30" s="65" t="s">
        <v>12</v>
      </c>
      <c r="B30" s="4" t="s">
        <v>17</v>
      </c>
      <c r="C30" s="35">
        <v>8</v>
      </c>
    </row>
    <row r="31" spans="1:3" s="6" customFormat="1" ht="16.5" customHeight="1" thickBot="1">
      <c r="A31" s="66"/>
      <c r="B31" s="4" t="s">
        <v>16</v>
      </c>
      <c r="C31" s="35">
        <v>4</v>
      </c>
    </row>
    <row r="32" spans="1:3" s="6" customFormat="1" ht="16.5" customHeight="1" thickBot="1">
      <c r="A32" s="67"/>
      <c r="B32" s="7" t="s">
        <v>216</v>
      </c>
      <c r="C32" s="7">
        <f>SUM(C30:C31)</f>
        <v>12</v>
      </c>
    </row>
    <row r="33" spans="1:3" s="6" customFormat="1" ht="16.5" customHeight="1" thickBot="1">
      <c r="A33" s="65" t="s">
        <v>20</v>
      </c>
      <c r="B33" s="4" t="s">
        <v>22</v>
      </c>
      <c r="C33" s="35">
        <v>5</v>
      </c>
    </row>
    <row r="34" spans="1:3" s="6" customFormat="1" ht="16.5" customHeight="1" thickBot="1">
      <c r="A34" s="66"/>
      <c r="B34" s="4" t="s">
        <v>21</v>
      </c>
      <c r="C34" s="35">
        <v>6</v>
      </c>
    </row>
    <row r="35" spans="1:3" s="6" customFormat="1" ht="16.5" customHeight="1" thickBot="1">
      <c r="A35" s="67"/>
      <c r="B35" s="7" t="s">
        <v>216</v>
      </c>
      <c r="C35" s="7">
        <f>SUM(C33:C34)</f>
        <v>11</v>
      </c>
    </row>
    <row r="36" spans="1:3" s="6" customFormat="1" ht="16.5" customHeight="1" thickBot="1">
      <c r="A36" s="65" t="s">
        <v>26</v>
      </c>
      <c r="B36" s="4" t="s">
        <v>31</v>
      </c>
      <c r="C36" s="35">
        <v>3</v>
      </c>
    </row>
    <row r="37" spans="1:3" s="6" customFormat="1" ht="16.5" customHeight="1" thickBot="1">
      <c r="A37" s="66"/>
      <c r="B37" s="4" t="s">
        <v>30</v>
      </c>
      <c r="C37" s="35">
        <v>9</v>
      </c>
    </row>
    <row r="38" spans="1:3" s="6" customFormat="1" ht="16.5" customHeight="1" thickBot="1">
      <c r="A38" s="67"/>
      <c r="B38" s="7" t="s">
        <v>216</v>
      </c>
      <c r="C38" s="7">
        <f>SUM(C36:C37)</f>
        <v>12</v>
      </c>
    </row>
    <row r="39" spans="1:3" s="6" customFormat="1" ht="16.5" customHeight="1" thickBot="1">
      <c r="A39" s="65" t="s">
        <v>32</v>
      </c>
      <c r="B39" s="4" t="s">
        <v>79</v>
      </c>
      <c r="C39" s="35">
        <v>1</v>
      </c>
    </row>
    <row r="40" spans="1:3" s="6" customFormat="1" ht="16.5" customHeight="1" thickBot="1">
      <c r="A40" s="67"/>
      <c r="B40" s="7" t="s">
        <v>216</v>
      </c>
      <c r="C40" s="7">
        <f>C39</f>
        <v>1</v>
      </c>
    </row>
    <row r="41" spans="1:3" s="6" customFormat="1" ht="16.5" customHeight="1" thickBot="1">
      <c r="A41" s="65" t="s">
        <v>37</v>
      </c>
      <c r="B41" s="4" t="s">
        <v>38</v>
      </c>
      <c r="C41" s="35">
        <v>3</v>
      </c>
    </row>
    <row r="42" spans="1:3" s="6" customFormat="1" ht="16.5" customHeight="1" thickBot="1">
      <c r="A42" s="67"/>
      <c r="B42" s="7" t="s">
        <v>216</v>
      </c>
      <c r="C42" s="7">
        <f>C41</f>
        <v>3</v>
      </c>
    </row>
    <row r="43" spans="1:3" s="20" customFormat="1" ht="17.25" thickBot="1">
      <c r="A43" s="27" t="s">
        <v>218</v>
      </c>
      <c r="B43" s="27" t="s">
        <v>217</v>
      </c>
      <c r="C43" s="27">
        <f>C29+C32+C35+C38+C40+C42</f>
        <v>75</v>
      </c>
    </row>
    <row r="44" spans="1:3" ht="17.25" thickBot="1">
      <c r="A44" s="74" t="s">
        <v>219</v>
      </c>
      <c r="B44" s="4" t="s">
        <v>7</v>
      </c>
      <c r="C44" s="35">
        <v>1</v>
      </c>
    </row>
    <row r="45" spans="1:3" ht="17.25" thickBot="1">
      <c r="A45" s="75"/>
      <c r="B45" s="7" t="s">
        <v>216</v>
      </c>
      <c r="C45" s="7">
        <f>SUM(C44)</f>
        <v>1</v>
      </c>
    </row>
    <row r="46" spans="1:3" ht="17.25" thickBot="1">
      <c r="A46" s="74" t="s">
        <v>226</v>
      </c>
      <c r="B46" s="4" t="s">
        <v>214</v>
      </c>
      <c r="C46" s="35">
        <v>1</v>
      </c>
    </row>
    <row r="47" spans="1:3" ht="17.25" thickBot="1">
      <c r="A47" s="75"/>
      <c r="B47" s="7" t="s">
        <v>216</v>
      </c>
      <c r="C47" s="7">
        <f>SUM(C46)</f>
        <v>1</v>
      </c>
    </row>
    <row r="48" spans="1:3" ht="17.25" thickBot="1">
      <c r="A48" s="74" t="s">
        <v>223</v>
      </c>
      <c r="B48" s="4" t="s">
        <v>29</v>
      </c>
      <c r="C48" s="35">
        <v>1</v>
      </c>
    </row>
    <row r="49" spans="1:3" ht="17.25" thickBot="1">
      <c r="A49" s="75"/>
      <c r="B49" s="7" t="s">
        <v>216</v>
      </c>
      <c r="C49" s="7">
        <f>SUM(C48)</f>
        <v>1</v>
      </c>
    </row>
    <row r="50" spans="1:3" ht="17.25" thickBot="1">
      <c r="A50" s="14" t="s">
        <v>227</v>
      </c>
      <c r="B50" s="14" t="s">
        <v>217</v>
      </c>
      <c r="C50" s="14">
        <f>C45+C47+C49</f>
        <v>3</v>
      </c>
    </row>
    <row r="51" spans="1:3" ht="17.25" thickBot="1">
      <c r="A51" s="18" t="s">
        <v>228</v>
      </c>
      <c r="B51" s="18" t="s">
        <v>229</v>
      </c>
      <c r="C51" s="12">
        <f>C50+C43+C21</f>
        <v>99</v>
      </c>
    </row>
  </sheetData>
  <sheetProtection/>
  <mergeCells count="16">
    <mergeCell ref="A1:C1"/>
    <mergeCell ref="A22:A29"/>
    <mergeCell ref="A41:A42"/>
    <mergeCell ref="A3:A4"/>
    <mergeCell ref="A5:A6"/>
    <mergeCell ref="A15:A18"/>
    <mergeCell ref="A19:A20"/>
    <mergeCell ref="A7:A8"/>
    <mergeCell ref="A9:A14"/>
    <mergeCell ref="A44:A45"/>
    <mergeCell ref="A46:A47"/>
    <mergeCell ref="A48:A49"/>
    <mergeCell ref="A30:A32"/>
    <mergeCell ref="A33:A35"/>
    <mergeCell ref="A36:A38"/>
    <mergeCell ref="A39:A4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">
      <selection activeCell="A96" sqref="A96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90</v>
      </c>
      <c r="B1" s="70"/>
      <c r="C1" s="70"/>
    </row>
    <row r="2" spans="1:3" s="3" customFormat="1" ht="16.5" customHeight="1" thickBot="1">
      <c r="A2" s="1" t="s">
        <v>0</v>
      </c>
      <c r="B2" s="1" t="s">
        <v>1</v>
      </c>
      <c r="C2" s="2" t="s">
        <v>43</v>
      </c>
    </row>
    <row r="3" spans="1:3" s="6" customFormat="1" ht="16.5" customHeight="1" thickBot="1">
      <c r="A3" s="11" t="s">
        <v>101</v>
      </c>
      <c r="B3" s="12" t="s">
        <v>99</v>
      </c>
      <c r="C3" s="12">
        <f>SUM(C4+C9+C49)</f>
        <v>292</v>
      </c>
    </row>
    <row r="4" spans="1:3" s="6" customFormat="1" ht="16.5" customHeight="1" thickBot="1">
      <c r="A4" s="15" t="s">
        <v>94</v>
      </c>
      <c r="B4" s="15" t="s">
        <v>96</v>
      </c>
      <c r="C4" s="10">
        <f>C6+C8</f>
        <v>3</v>
      </c>
    </row>
    <row r="5" spans="1:3" s="6" customFormat="1" ht="16.5" customHeight="1" thickBot="1">
      <c r="A5" s="65" t="s">
        <v>2</v>
      </c>
      <c r="B5" s="4" t="s">
        <v>44</v>
      </c>
      <c r="C5" s="5">
        <v>1</v>
      </c>
    </row>
    <row r="6" spans="1:3" s="6" customFormat="1" ht="16.5" customHeight="1" thickBot="1">
      <c r="A6" s="67"/>
      <c r="B6" s="7" t="s">
        <v>92</v>
      </c>
      <c r="C6" s="9">
        <v>1</v>
      </c>
    </row>
    <row r="7" spans="1:3" s="6" customFormat="1" ht="16.5" customHeight="1" thickBot="1">
      <c r="A7" s="65" t="s">
        <v>26</v>
      </c>
      <c r="B7" s="4" t="s">
        <v>45</v>
      </c>
      <c r="C7" s="5">
        <v>2</v>
      </c>
    </row>
    <row r="8" spans="1:3" s="6" customFormat="1" ht="16.5" customHeight="1" thickBot="1">
      <c r="A8" s="67"/>
      <c r="B8" s="7" t="s">
        <v>92</v>
      </c>
      <c r="C8" s="9">
        <v>2</v>
      </c>
    </row>
    <row r="9" spans="1:3" s="6" customFormat="1" ht="16.5" customHeight="1" thickBot="1">
      <c r="A9" s="14" t="s">
        <v>91</v>
      </c>
      <c r="B9" s="14" t="s">
        <v>97</v>
      </c>
      <c r="C9" s="14">
        <f>SUM(C16+C21+C28+C37+C42+C48)</f>
        <v>85</v>
      </c>
    </row>
    <row r="10" spans="1:3" s="6" customFormat="1" ht="16.5" customHeight="1" thickBot="1">
      <c r="A10" s="65" t="s">
        <v>2</v>
      </c>
      <c r="B10" s="4" t="s">
        <v>46</v>
      </c>
      <c r="C10" s="5">
        <v>2</v>
      </c>
    </row>
    <row r="11" spans="1:3" s="6" customFormat="1" ht="16.5" customHeight="1" thickBot="1">
      <c r="A11" s="66"/>
      <c r="B11" s="4" t="s">
        <v>47</v>
      </c>
      <c r="C11" s="5">
        <v>2</v>
      </c>
    </row>
    <row r="12" spans="1:3" s="6" customFormat="1" ht="16.5" customHeight="1" thickBot="1">
      <c r="A12" s="66"/>
      <c r="B12" s="4" t="s">
        <v>48</v>
      </c>
      <c r="C12" s="5">
        <v>2</v>
      </c>
    </row>
    <row r="13" spans="1:3" s="6" customFormat="1" ht="16.5" customHeight="1" thickBot="1">
      <c r="A13" s="66"/>
      <c r="B13" s="4" t="s">
        <v>49</v>
      </c>
      <c r="C13" s="5">
        <v>3</v>
      </c>
    </row>
    <row r="14" spans="1:3" s="6" customFormat="1" ht="16.5" customHeight="1" thickBot="1">
      <c r="A14" s="66"/>
      <c r="B14" s="4" t="s">
        <v>50</v>
      </c>
      <c r="C14" s="5">
        <v>1</v>
      </c>
    </row>
    <row r="15" spans="1:3" s="6" customFormat="1" ht="16.5" customHeight="1" thickBot="1">
      <c r="A15" s="66"/>
      <c r="B15" s="4" t="s">
        <v>51</v>
      </c>
      <c r="C15" s="5">
        <v>3</v>
      </c>
    </row>
    <row r="16" spans="1:3" s="6" customFormat="1" ht="16.5" customHeight="1" thickBot="1">
      <c r="A16" s="67"/>
      <c r="B16" s="7" t="s">
        <v>92</v>
      </c>
      <c r="C16" s="7">
        <f>SUM(C10:C15)</f>
        <v>13</v>
      </c>
    </row>
    <row r="17" spans="1:3" s="6" customFormat="1" ht="16.5" customHeight="1" thickBot="1">
      <c r="A17" s="65" t="s">
        <v>12</v>
      </c>
      <c r="B17" s="4" t="s">
        <v>52</v>
      </c>
      <c r="C17" s="5">
        <v>1</v>
      </c>
    </row>
    <row r="18" spans="1:3" s="6" customFormat="1" ht="16.5" customHeight="1" thickBot="1">
      <c r="A18" s="66"/>
      <c r="B18" s="4" t="s">
        <v>53</v>
      </c>
      <c r="C18" s="5">
        <v>3</v>
      </c>
    </row>
    <row r="19" spans="1:3" s="6" customFormat="1" ht="16.5" customHeight="1" thickBot="1">
      <c r="A19" s="66"/>
      <c r="B19" s="4" t="s">
        <v>54</v>
      </c>
      <c r="C19" s="5">
        <v>2</v>
      </c>
    </row>
    <row r="20" spans="1:3" s="6" customFormat="1" ht="16.5" customHeight="1" thickBot="1">
      <c r="A20" s="66"/>
      <c r="B20" s="4" t="s">
        <v>55</v>
      </c>
      <c r="C20" s="5">
        <v>2</v>
      </c>
    </row>
    <row r="21" spans="1:3" s="6" customFormat="1" ht="16.5" customHeight="1" thickBot="1">
      <c r="A21" s="67"/>
      <c r="B21" s="7" t="s">
        <v>92</v>
      </c>
      <c r="C21" s="7">
        <f>SUM(C17:C20)</f>
        <v>8</v>
      </c>
    </row>
    <row r="22" spans="1:3" s="6" customFormat="1" ht="16.5" customHeight="1" thickBot="1">
      <c r="A22" s="65" t="s">
        <v>20</v>
      </c>
      <c r="B22" s="4" t="s">
        <v>56</v>
      </c>
      <c r="C22" s="5">
        <v>3</v>
      </c>
    </row>
    <row r="23" spans="1:3" s="6" customFormat="1" ht="16.5" customHeight="1" thickBot="1">
      <c r="A23" s="66"/>
      <c r="B23" s="4" t="s">
        <v>57</v>
      </c>
      <c r="C23" s="5">
        <v>6</v>
      </c>
    </row>
    <row r="24" spans="1:3" s="6" customFormat="1" ht="16.5" customHeight="1" thickBot="1">
      <c r="A24" s="66"/>
      <c r="B24" s="4" t="s">
        <v>58</v>
      </c>
      <c r="C24" s="5">
        <v>1</v>
      </c>
    </row>
    <row r="25" spans="1:3" s="6" customFormat="1" ht="16.5" customHeight="1" thickBot="1">
      <c r="A25" s="66"/>
      <c r="B25" s="4" t="s">
        <v>59</v>
      </c>
      <c r="C25" s="5">
        <v>6</v>
      </c>
    </row>
    <row r="26" spans="1:3" s="6" customFormat="1" ht="16.5" customHeight="1" thickBot="1">
      <c r="A26" s="66"/>
      <c r="B26" s="4" t="s">
        <v>60</v>
      </c>
      <c r="C26" s="5">
        <v>3</v>
      </c>
    </row>
    <row r="27" spans="1:3" s="6" customFormat="1" ht="16.5" customHeight="1" thickBot="1">
      <c r="A27" s="66"/>
      <c r="B27" s="4" t="s">
        <v>61</v>
      </c>
      <c r="C27" s="5">
        <v>2</v>
      </c>
    </row>
    <row r="28" spans="1:3" s="6" customFormat="1" ht="16.5" customHeight="1" thickBot="1">
      <c r="A28" s="67"/>
      <c r="B28" s="7" t="s">
        <v>92</v>
      </c>
      <c r="C28" s="7">
        <f>SUM(C22:C27)</f>
        <v>21</v>
      </c>
    </row>
    <row r="29" spans="1:3" s="6" customFormat="1" ht="16.5" customHeight="1" thickBot="1">
      <c r="A29" s="65" t="s">
        <v>26</v>
      </c>
      <c r="B29" s="4" t="s">
        <v>62</v>
      </c>
      <c r="C29" s="5">
        <v>2</v>
      </c>
    </row>
    <row r="30" spans="1:3" s="6" customFormat="1" ht="16.5" customHeight="1" thickBot="1">
      <c r="A30" s="66"/>
      <c r="B30" s="4" t="s">
        <v>63</v>
      </c>
      <c r="C30" s="5">
        <v>2</v>
      </c>
    </row>
    <row r="31" spans="1:3" s="6" customFormat="1" ht="16.5" customHeight="1" thickBot="1">
      <c r="A31" s="66"/>
      <c r="B31" s="4" t="s">
        <v>64</v>
      </c>
      <c r="C31" s="5">
        <v>2</v>
      </c>
    </row>
    <row r="32" spans="1:3" s="6" customFormat="1" ht="16.5" customHeight="1" thickBot="1">
      <c r="A32" s="66"/>
      <c r="B32" s="4" t="s">
        <v>65</v>
      </c>
      <c r="C32" s="5">
        <v>1</v>
      </c>
    </row>
    <row r="33" spans="1:3" s="6" customFormat="1" ht="16.5" customHeight="1" thickBot="1">
      <c r="A33" s="66"/>
      <c r="B33" s="4" t="s">
        <v>66</v>
      </c>
      <c r="C33" s="5">
        <v>2</v>
      </c>
    </row>
    <row r="34" spans="1:3" s="6" customFormat="1" ht="16.5" customHeight="1" thickBot="1">
      <c r="A34" s="66"/>
      <c r="B34" s="4" t="s">
        <v>67</v>
      </c>
      <c r="C34" s="5">
        <v>2</v>
      </c>
    </row>
    <row r="35" spans="1:3" s="6" customFormat="1" ht="16.5" customHeight="1" thickBot="1">
      <c r="A35" s="66"/>
      <c r="B35" s="4" t="s">
        <v>68</v>
      </c>
      <c r="C35" s="5">
        <v>1</v>
      </c>
    </row>
    <row r="36" spans="1:3" s="6" customFormat="1" ht="16.5" customHeight="1" thickBot="1">
      <c r="A36" s="66"/>
      <c r="B36" s="4" t="s">
        <v>69</v>
      </c>
      <c r="C36" s="5">
        <v>1</v>
      </c>
    </row>
    <row r="37" spans="1:3" s="6" customFormat="1" ht="16.5" customHeight="1" thickBot="1">
      <c r="A37" s="67"/>
      <c r="B37" s="7" t="s">
        <v>92</v>
      </c>
      <c r="C37" s="7">
        <f>SUM(C29:C36)</f>
        <v>13</v>
      </c>
    </row>
    <row r="38" spans="1:3" s="6" customFormat="1" ht="16.5" customHeight="1" thickBot="1">
      <c r="A38" s="65" t="s">
        <v>32</v>
      </c>
      <c r="B38" s="4" t="s">
        <v>70</v>
      </c>
      <c r="C38" s="5">
        <v>4</v>
      </c>
    </row>
    <row r="39" spans="1:3" s="6" customFormat="1" ht="16.5" customHeight="1" thickBot="1">
      <c r="A39" s="66"/>
      <c r="B39" s="4" t="s">
        <v>71</v>
      </c>
      <c r="C39" s="5">
        <v>1</v>
      </c>
    </row>
    <row r="40" spans="1:3" s="6" customFormat="1" ht="16.5" customHeight="1" thickBot="1">
      <c r="A40" s="66"/>
      <c r="B40" s="4" t="s">
        <v>72</v>
      </c>
      <c r="C40" s="5">
        <v>9</v>
      </c>
    </row>
    <row r="41" spans="1:3" s="6" customFormat="1" ht="16.5" customHeight="1" thickBot="1">
      <c r="A41" s="66"/>
      <c r="B41" s="4" t="s">
        <v>73</v>
      </c>
      <c r="C41" s="5">
        <v>1</v>
      </c>
    </row>
    <row r="42" spans="1:3" s="6" customFormat="1" ht="16.5" customHeight="1" thickBot="1">
      <c r="A42" s="67"/>
      <c r="B42" s="7" t="s">
        <v>92</v>
      </c>
      <c r="C42" s="7">
        <f>SUM(C38:C41)</f>
        <v>15</v>
      </c>
    </row>
    <row r="43" spans="1:3" s="6" customFormat="1" ht="16.5" customHeight="1" thickBot="1">
      <c r="A43" s="76" t="s">
        <v>37</v>
      </c>
      <c r="B43" s="4" t="s">
        <v>74</v>
      </c>
      <c r="C43" s="5">
        <v>3</v>
      </c>
    </row>
    <row r="44" spans="1:3" s="6" customFormat="1" ht="16.5" customHeight="1" thickBot="1">
      <c r="A44" s="68"/>
      <c r="B44" s="4" t="s">
        <v>75</v>
      </c>
      <c r="C44" s="5">
        <v>4</v>
      </c>
    </row>
    <row r="45" spans="1:3" s="6" customFormat="1" ht="16.5" customHeight="1" thickBot="1">
      <c r="A45" s="68"/>
      <c r="B45" s="4" t="s">
        <v>76</v>
      </c>
      <c r="C45" s="5">
        <v>1</v>
      </c>
    </row>
    <row r="46" spans="1:3" s="6" customFormat="1" ht="16.5" customHeight="1" thickBot="1">
      <c r="A46" s="68"/>
      <c r="B46" s="4" t="s">
        <v>77</v>
      </c>
      <c r="C46" s="5">
        <v>4</v>
      </c>
    </row>
    <row r="47" spans="1:3" s="6" customFormat="1" ht="16.5" customHeight="1" thickBot="1">
      <c r="A47" s="68"/>
      <c r="B47" s="4" t="s">
        <v>78</v>
      </c>
      <c r="C47" s="5">
        <v>3</v>
      </c>
    </row>
    <row r="48" spans="1:3" s="6" customFormat="1" ht="16.5" customHeight="1" thickBot="1">
      <c r="A48" s="69"/>
      <c r="B48" s="13" t="s">
        <v>95</v>
      </c>
      <c r="C48" s="7">
        <f>SUM(C43:C47)</f>
        <v>15</v>
      </c>
    </row>
    <row r="49" spans="1:3" s="6" customFormat="1" ht="16.5" customHeight="1" thickBot="1">
      <c r="A49" s="14" t="s">
        <v>93</v>
      </c>
      <c r="B49" s="14" t="s">
        <v>97</v>
      </c>
      <c r="C49" s="14">
        <f>SUM(C59+C67+C73+C79+C84+C90)</f>
        <v>204</v>
      </c>
    </row>
    <row r="50" spans="1:3" s="6" customFormat="1" ht="16.5" customHeight="1" thickBot="1">
      <c r="A50" s="65" t="s">
        <v>2</v>
      </c>
      <c r="B50" s="4" t="s">
        <v>3</v>
      </c>
      <c r="C50" s="5">
        <v>6</v>
      </c>
    </row>
    <row r="51" spans="1:3" s="6" customFormat="1" ht="16.5" customHeight="1" thickBot="1">
      <c r="A51" s="66"/>
      <c r="B51" s="4" t="s">
        <v>4</v>
      </c>
      <c r="C51" s="5">
        <v>5</v>
      </c>
    </row>
    <row r="52" spans="1:3" s="6" customFormat="1" ht="16.5" customHeight="1" thickBot="1">
      <c r="A52" s="66"/>
      <c r="B52" s="4" t="s">
        <v>5</v>
      </c>
      <c r="C52" s="5">
        <v>2</v>
      </c>
    </row>
    <row r="53" spans="1:3" s="6" customFormat="1" ht="16.5" customHeight="1" thickBot="1">
      <c r="A53" s="66"/>
      <c r="B53" s="4" t="s">
        <v>6</v>
      </c>
      <c r="C53" s="5">
        <v>13</v>
      </c>
    </row>
    <row r="54" spans="1:3" s="6" customFormat="1" ht="16.5" customHeight="1" thickBot="1">
      <c r="A54" s="66"/>
      <c r="B54" s="4" t="s">
        <v>7</v>
      </c>
      <c r="C54" s="5">
        <v>9</v>
      </c>
    </row>
    <row r="55" spans="1:3" s="6" customFormat="1" ht="16.5" customHeight="1" thickBot="1">
      <c r="A55" s="66"/>
      <c r="B55" s="4" t="s">
        <v>8</v>
      </c>
      <c r="C55" s="5">
        <v>8</v>
      </c>
    </row>
    <row r="56" spans="1:3" s="6" customFormat="1" ht="16.5" customHeight="1" thickBot="1">
      <c r="A56" s="66"/>
      <c r="B56" s="4" t="s">
        <v>9</v>
      </c>
      <c r="C56" s="5">
        <v>2</v>
      </c>
    </row>
    <row r="57" spans="1:3" s="6" customFormat="1" ht="16.5" customHeight="1" thickBot="1">
      <c r="A57" s="66"/>
      <c r="B57" s="4" t="s">
        <v>10</v>
      </c>
      <c r="C57" s="5">
        <v>12</v>
      </c>
    </row>
    <row r="58" spans="1:3" s="6" customFormat="1" ht="16.5" customHeight="1" thickBot="1">
      <c r="A58" s="66"/>
      <c r="B58" s="4" t="s">
        <v>11</v>
      </c>
      <c r="C58" s="5">
        <v>11</v>
      </c>
    </row>
    <row r="59" spans="1:3" s="6" customFormat="1" ht="16.5" customHeight="1" thickBot="1">
      <c r="A59" s="67"/>
      <c r="B59" s="7" t="s">
        <v>92</v>
      </c>
      <c r="C59" s="7">
        <f>SUM(C50:C58)</f>
        <v>68</v>
      </c>
    </row>
    <row r="60" spans="1:3" s="6" customFormat="1" ht="16.5" customHeight="1" thickBot="1">
      <c r="A60" s="65" t="s">
        <v>12</v>
      </c>
      <c r="B60" s="4" t="s">
        <v>13</v>
      </c>
      <c r="C60" s="5">
        <v>6</v>
      </c>
    </row>
    <row r="61" spans="1:3" s="6" customFormat="1" ht="16.5" customHeight="1" thickBot="1">
      <c r="A61" s="66"/>
      <c r="B61" s="4" t="s">
        <v>14</v>
      </c>
      <c r="C61" s="5">
        <v>8</v>
      </c>
    </row>
    <row r="62" spans="1:3" s="6" customFormat="1" ht="16.5" customHeight="1" thickBot="1">
      <c r="A62" s="66"/>
      <c r="B62" s="4" t="s">
        <v>15</v>
      </c>
      <c r="C62" s="5">
        <v>5</v>
      </c>
    </row>
    <row r="63" spans="1:3" s="6" customFormat="1" ht="16.5" customHeight="1" thickBot="1">
      <c r="A63" s="66"/>
      <c r="B63" s="4" t="s">
        <v>16</v>
      </c>
      <c r="C63" s="5">
        <v>8</v>
      </c>
    </row>
    <row r="64" spans="1:3" s="6" customFormat="1" ht="16.5" customHeight="1" thickBot="1">
      <c r="A64" s="66"/>
      <c r="B64" s="4" t="s">
        <v>17</v>
      </c>
      <c r="C64" s="5">
        <v>4</v>
      </c>
    </row>
    <row r="65" spans="1:3" s="6" customFormat="1" ht="16.5" customHeight="1" thickBot="1">
      <c r="A65" s="66"/>
      <c r="B65" s="4" t="s">
        <v>18</v>
      </c>
      <c r="C65" s="5">
        <v>12</v>
      </c>
    </row>
    <row r="66" spans="1:3" s="6" customFormat="1" ht="16.5" customHeight="1" thickBot="1">
      <c r="A66" s="66"/>
      <c r="B66" s="4" t="s">
        <v>19</v>
      </c>
      <c r="C66" s="5">
        <v>2</v>
      </c>
    </row>
    <row r="67" spans="1:3" s="6" customFormat="1" ht="16.5" customHeight="1" thickBot="1">
      <c r="A67" s="67"/>
      <c r="B67" s="7" t="s">
        <v>92</v>
      </c>
      <c r="C67" s="7">
        <f>SUM(C60:C66)</f>
        <v>45</v>
      </c>
    </row>
    <row r="68" spans="1:3" s="6" customFormat="1" ht="16.5" customHeight="1" thickBot="1">
      <c r="A68" s="65" t="s">
        <v>20</v>
      </c>
      <c r="B68" s="4" t="s">
        <v>21</v>
      </c>
      <c r="C68" s="5">
        <v>8</v>
      </c>
    </row>
    <row r="69" spans="1:3" s="6" customFormat="1" ht="16.5" customHeight="1" thickBot="1">
      <c r="A69" s="66"/>
      <c r="B69" s="4" t="s">
        <v>22</v>
      </c>
      <c r="C69" s="5">
        <v>9</v>
      </c>
    </row>
    <row r="70" spans="1:3" s="6" customFormat="1" ht="16.5" customHeight="1" thickBot="1">
      <c r="A70" s="66"/>
      <c r="B70" s="4" t="s">
        <v>23</v>
      </c>
      <c r="C70" s="5">
        <v>10</v>
      </c>
    </row>
    <row r="71" spans="1:3" s="6" customFormat="1" ht="16.5" customHeight="1" thickBot="1">
      <c r="A71" s="66"/>
      <c r="B71" s="4" t="s">
        <v>24</v>
      </c>
      <c r="C71" s="5">
        <v>7</v>
      </c>
    </row>
    <row r="72" spans="1:3" s="6" customFormat="1" ht="16.5" customHeight="1" thickBot="1">
      <c r="A72" s="66"/>
      <c r="B72" s="4" t="s">
        <v>25</v>
      </c>
      <c r="C72" s="5">
        <v>5</v>
      </c>
    </row>
    <row r="73" spans="1:3" s="6" customFormat="1" ht="16.5" customHeight="1" thickBot="1">
      <c r="A73" s="67"/>
      <c r="B73" s="7" t="s">
        <v>92</v>
      </c>
      <c r="C73" s="7">
        <f>SUM(C68:C72)</f>
        <v>39</v>
      </c>
    </row>
    <row r="74" spans="1:3" s="6" customFormat="1" ht="16.5" customHeight="1" thickBot="1">
      <c r="A74" s="65" t="s">
        <v>26</v>
      </c>
      <c r="B74" s="4" t="s">
        <v>27</v>
      </c>
      <c r="C74" s="5">
        <v>1</v>
      </c>
    </row>
    <row r="75" spans="1:3" s="6" customFormat="1" ht="16.5" customHeight="1" thickBot="1">
      <c r="A75" s="66"/>
      <c r="B75" s="4" t="s">
        <v>28</v>
      </c>
      <c r="C75" s="5">
        <v>1</v>
      </c>
    </row>
    <row r="76" spans="1:3" s="6" customFormat="1" ht="16.5" customHeight="1" thickBot="1">
      <c r="A76" s="66"/>
      <c r="B76" s="4" t="s">
        <v>29</v>
      </c>
      <c r="C76" s="5">
        <v>3</v>
      </c>
    </row>
    <row r="77" spans="1:3" s="6" customFormat="1" ht="16.5" customHeight="1" thickBot="1">
      <c r="A77" s="66"/>
      <c r="B77" s="4" t="s">
        <v>30</v>
      </c>
      <c r="C77" s="5">
        <v>2</v>
      </c>
    </row>
    <row r="78" spans="1:3" s="6" customFormat="1" ht="16.5" customHeight="1" thickBot="1">
      <c r="A78" s="66"/>
      <c r="B78" s="4" t="s">
        <v>31</v>
      </c>
      <c r="C78" s="5">
        <v>1</v>
      </c>
    </row>
    <row r="79" spans="1:3" s="6" customFormat="1" ht="16.5" customHeight="1" thickBot="1">
      <c r="A79" s="67"/>
      <c r="B79" s="7" t="s">
        <v>92</v>
      </c>
      <c r="C79" s="7">
        <f>SUM(C74:C78)</f>
        <v>8</v>
      </c>
    </row>
    <row r="80" spans="1:3" s="6" customFormat="1" ht="16.5" customHeight="1" thickBot="1">
      <c r="A80" s="65" t="s">
        <v>32</v>
      </c>
      <c r="B80" s="4" t="s">
        <v>33</v>
      </c>
      <c r="C80" s="5">
        <v>4</v>
      </c>
    </row>
    <row r="81" spans="1:3" s="6" customFormat="1" ht="16.5" customHeight="1" thickBot="1">
      <c r="A81" s="66"/>
      <c r="B81" s="4" t="s">
        <v>34</v>
      </c>
      <c r="C81" s="5">
        <v>7</v>
      </c>
    </row>
    <row r="82" spans="1:3" s="6" customFormat="1" ht="16.5" customHeight="1" thickBot="1">
      <c r="A82" s="66"/>
      <c r="B82" s="4" t="s">
        <v>35</v>
      </c>
      <c r="C82" s="5">
        <v>8</v>
      </c>
    </row>
    <row r="83" spans="1:3" s="6" customFormat="1" ht="16.5" customHeight="1" thickBot="1">
      <c r="A83" s="66"/>
      <c r="B83" s="4" t="s">
        <v>36</v>
      </c>
      <c r="C83" s="5">
        <v>10</v>
      </c>
    </row>
    <row r="84" spans="1:3" s="6" customFormat="1" ht="16.5" customHeight="1" thickBot="1">
      <c r="A84" s="67"/>
      <c r="B84" s="7" t="s">
        <v>92</v>
      </c>
      <c r="C84" s="7">
        <f>SUM(C80:C83)</f>
        <v>29</v>
      </c>
    </row>
    <row r="85" spans="1:3" s="6" customFormat="1" ht="16.5" customHeight="1" thickBot="1">
      <c r="A85" s="65" t="s">
        <v>37</v>
      </c>
      <c r="B85" s="4" t="s">
        <v>38</v>
      </c>
      <c r="C85" s="5">
        <v>3</v>
      </c>
    </row>
    <row r="86" spans="1:3" s="6" customFormat="1" ht="16.5" customHeight="1" thickBot="1">
      <c r="A86" s="66"/>
      <c r="B86" s="4" t="s">
        <v>39</v>
      </c>
      <c r="C86" s="5">
        <v>1</v>
      </c>
    </row>
    <row r="87" spans="1:3" s="6" customFormat="1" ht="16.5" customHeight="1" thickBot="1">
      <c r="A87" s="66"/>
      <c r="B87" s="4" t="s">
        <v>40</v>
      </c>
      <c r="C87" s="5">
        <v>4</v>
      </c>
    </row>
    <row r="88" spans="1:3" s="6" customFormat="1" ht="16.5" customHeight="1" thickBot="1">
      <c r="A88" s="66"/>
      <c r="B88" s="4" t="s">
        <v>41</v>
      </c>
      <c r="C88" s="5">
        <v>4</v>
      </c>
    </row>
    <row r="89" spans="1:3" s="6" customFormat="1" ht="16.5" customHeight="1" thickBot="1">
      <c r="A89" s="66"/>
      <c r="B89" s="4" t="s">
        <v>42</v>
      </c>
      <c r="C89" s="5">
        <v>3</v>
      </c>
    </row>
    <row r="90" spans="1:3" s="6" customFormat="1" ht="16.5" customHeight="1" thickBot="1">
      <c r="A90" s="67"/>
      <c r="B90" s="7" t="s">
        <v>92</v>
      </c>
      <c r="C90" s="7">
        <f>SUM(C85:C89)</f>
        <v>15</v>
      </c>
    </row>
  </sheetData>
  <sheetProtection/>
  <mergeCells count="15">
    <mergeCell ref="A38:A42"/>
    <mergeCell ref="A43:A48"/>
    <mergeCell ref="A50:A59"/>
    <mergeCell ref="A10:A16"/>
    <mergeCell ref="A85:A90"/>
    <mergeCell ref="A60:A67"/>
    <mergeCell ref="A68:A73"/>
    <mergeCell ref="A74:A79"/>
    <mergeCell ref="A80:A84"/>
    <mergeCell ref="A1:C1"/>
    <mergeCell ref="A17:A21"/>
    <mergeCell ref="A22:A28"/>
    <mergeCell ref="A29:A37"/>
    <mergeCell ref="A5:A6"/>
    <mergeCell ref="A7:A8"/>
  </mergeCells>
  <printOptions horizontalCentered="1"/>
  <pageMargins left="0.7480314960629921" right="0.7480314960629921" top="0.41" bottom="0.34" header="0.39" footer="0.21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7">
      <selection activeCell="B53" sqref="B5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32.25" customHeight="1" thickBot="1">
      <c r="A1" s="70" t="s">
        <v>102</v>
      </c>
      <c r="B1" s="73"/>
      <c r="C1" s="73"/>
    </row>
    <row r="2" spans="1:3" s="3" customFormat="1" ht="16.5" customHeight="1" thickBot="1">
      <c r="A2" s="1" t="s">
        <v>0</v>
      </c>
      <c r="B2" s="1" t="s">
        <v>1</v>
      </c>
      <c r="C2" s="2" t="s">
        <v>43</v>
      </c>
    </row>
    <row r="3" spans="1:3" s="3" customFormat="1" ht="16.5" customHeight="1" thickBot="1">
      <c r="A3" s="18" t="s">
        <v>98</v>
      </c>
      <c r="B3" s="18" t="s">
        <v>99</v>
      </c>
      <c r="C3" s="12">
        <f>SUM(C4+C20+C41)</f>
        <v>164</v>
      </c>
    </row>
    <row r="4" spans="1:3" s="3" customFormat="1" ht="16.5" customHeight="1" thickBot="1">
      <c r="A4" s="16" t="s">
        <v>100</v>
      </c>
      <c r="B4" s="16" t="s">
        <v>96</v>
      </c>
      <c r="C4" s="17">
        <f>SUM(C7+C9+C14+C17+C19)</f>
        <v>35</v>
      </c>
    </row>
    <row r="5" spans="1:3" s="6" customFormat="1" ht="16.5" customHeight="1" thickBot="1">
      <c r="A5" s="65" t="s">
        <v>2</v>
      </c>
      <c r="B5" s="4" t="s">
        <v>80</v>
      </c>
      <c r="C5" s="5">
        <v>7</v>
      </c>
    </row>
    <row r="6" spans="1:3" s="6" customFormat="1" ht="16.5" customHeight="1" thickBot="1">
      <c r="A6" s="66"/>
      <c r="B6" s="4" t="s">
        <v>81</v>
      </c>
      <c r="C6" s="5">
        <v>1</v>
      </c>
    </row>
    <row r="7" spans="1:3" s="6" customFormat="1" ht="16.5" customHeight="1" thickBot="1">
      <c r="A7" s="67"/>
      <c r="B7" s="7" t="s">
        <v>92</v>
      </c>
      <c r="C7" s="7">
        <f>SUM(C5:C6)</f>
        <v>8</v>
      </c>
    </row>
    <row r="8" spans="1:3" s="6" customFormat="1" ht="16.5" customHeight="1" thickBot="1">
      <c r="A8" s="65" t="s">
        <v>12</v>
      </c>
      <c r="B8" s="4" t="s">
        <v>82</v>
      </c>
      <c r="C8" s="5">
        <v>5</v>
      </c>
    </row>
    <row r="9" spans="1:3" s="6" customFormat="1" ht="16.5" customHeight="1" thickBot="1">
      <c r="A9" s="67"/>
      <c r="B9" s="7" t="s">
        <v>92</v>
      </c>
      <c r="C9" s="7">
        <f>SUM(C8)</f>
        <v>5</v>
      </c>
    </row>
    <row r="10" spans="1:3" s="6" customFormat="1" ht="16.5" customHeight="1" thickBot="1">
      <c r="A10" s="65" t="s">
        <v>26</v>
      </c>
      <c r="B10" s="4" t="s">
        <v>83</v>
      </c>
      <c r="C10" s="5">
        <v>1</v>
      </c>
    </row>
    <row r="11" spans="1:3" s="6" customFormat="1" ht="16.5" customHeight="1" thickBot="1">
      <c r="A11" s="66"/>
      <c r="B11" s="4" t="s">
        <v>84</v>
      </c>
      <c r="C11" s="5">
        <v>5</v>
      </c>
    </row>
    <row r="12" spans="1:3" s="6" customFormat="1" ht="16.5" customHeight="1" thickBot="1">
      <c r="A12" s="66"/>
      <c r="B12" s="4" t="s">
        <v>85</v>
      </c>
      <c r="C12" s="5">
        <v>1</v>
      </c>
    </row>
    <row r="13" spans="1:3" s="6" customFormat="1" ht="16.5" customHeight="1" thickBot="1">
      <c r="A13" s="66"/>
      <c r="B13" s="4" t="s">
        <v>84</v>
      </c>
      <c r="C13" s="5">
        <v>5</v>
      </c>
    </row>
    <row r="14" spans="1:3" s="6" customFormat="1" ht="16.5" customHeight="1" thickBot="1">
      <c r="A14" s="67"/>
      <c r="B14" s="7" t="s">
        <v>92</v>
      </c>
      <c r="C14" s="7">
        <f>SUM(C10:C13)</f>
        <v>12</v>
      </c>
    </row>
    <row r="15" spans="1:3" s="6" customFormat="1" ht="16.5" customHeight="1" thickBot="1">
      <c r="A15" s="65" t="s">
        <v>32</v>
      </c>
      <c r="B15" s="4" t="s">
        <v>86</v>
      </c>
      <c r="C15" s="5">
        <v>1</v>
      </c>
    </row>
    <row r="16" spans="1:3" s="6" customFormat="1" ht="16.5" customHeight="1" thickBot="1">
      <c r="A16" s="66"/>
      <c r="B16" s="4" t="s">
        <v>87</v>
      </c>
      <c r="C16" s="5">
        <v>2</v>
      </c>
    </row>
    <row r="17" spans="1:3" s="6" customFormat="1" ht="16.5" customHeight="1" thickBot="1">
      <c r="A17" s="67"/>
      <c r="B17" s="7" t="s">
        <v>92</v>
      </c>
      <c r="C17" s="7">
        <f>SUM(C15:C16)</f>
        <v>3</v>
      </c>
    </row>
    <row r="18" spans="1:3" s="6" customFormat="1" ht="16.5" customHeight="1" thickBot="1">
      <c r="A18" s="65" t="s">
        <v>37</v>
      </c>
      <c r="B18" s="4" t="s">
        <v>88</v>
      </c>
      <c r="C18" s="5">
        <v>7</v>
      </c>
    </row>
    <row r="19" spans="1:3" s="6" customFormat="1" ht="16.5" customHeight="1" thickBot="1">
      <c r="A19" s="67"/>
      <c r="B19" s="7" t="s">
        <v>92</v>
      </c>
      <c r="C19" s="7">
        <f>SUM(C18)</f>
        <v>7</v>
      </c>
    </row>
    <row r="20" spans="1:3" s="6" customFormat="1" ht="16.5" customHeight="1" thickBot="1">
      <c r="A20" s="19" t="s">
        <v>93</v>
      </c>
      <c r="B20" s="14" t="s">
        <v>96</v>
      </c>
      <c r="C20" s="14">
        <f>SUM(C27+C30+C33+C36+C38+C40)</f>
        <v>122</v>
      </c>
    </row>
    <row r="21" spans="1:3" s="6" customFormat="1" ht="16.5" customHeight="1" thickBot="1">
      <c r="A21" s="65" t="s">
        <v>2</v>
      </c>
      <c r="B21" s="4" t="s">
        <v>3</v>
      </c>
      <c r="C21" s="5">
        <v>6</v>
      </c>
    </row>
    <row r="22" spans="1:3" s="6" customFormat="1" ht="16.5" customHeight="1" thickBot="1">
      <c r="A22" s="66"/>
      <c r="B22" s="4" t="s">
        <v>4</v>
      </c>
      <c r="C22" s="5">
        <v>15</v>
      </c>
    </row>
    <row r="23" spans="1:3" s="6" customFormat="1" ht="16.5" customHeight="1" thickBot="1">
      <c r="A23" s="66"/>
      <c r="B23" s="4" t="s">
        <v>6</v>
      </c>
      <c r="C23" s="5">
        <v>7</v>
      </c>
    </row>
    <row r="24" spans="1:3" s="6" customFormat="1" ht="16.5" customHeight="1" thickBot="1">
      <c r="A24" s="66"/>
      <c r="B24" s="4" t="s">
        <v>11</v>
      </c>
      <c r="C24" s="5">
        <v>10</v>
      </c>
    </row>
    <row r="25" spans="1:3" s="6" customFormat="1" ht="16.5" customHeight="1" thickBot="1">
      <c r="A25" s="66"/>
      <c r="B25" s="4" t="s">
        <v>89</v>
      </c>
      <c r="C25" s="5">
        <v>4</v>
      </c>
    </row>
    <row r="26" spans="1:3" s="6" customFormat="1" ht="16.5" customHeight="1" thickBot="1">
      <c r="A26" s="66"/>
      <c r="B26" s="4" t="s">
        <v>10</v>
      </c>
      <c r="C26" s="5">
        <v>2</v>
      </c>
    </row>
    <row r="27" spans="1:3" s="6" customFormat="1" ht="16.5" customHeight="1" thickBot="1">
      <c r="A27" s="67"/>
      <c r="B27" s="7" t="s">
        <v>92</v>
      </c>
      <c r="C27" s="7">
        <f>SUM(C21:C26)</f>
        <v>44</v>
      </c>
    </row>
    <row r="28" spans="1:3" s="6" customFormat="1" ht="16.5" customHeight="1" thickBot="1">
      <c r="A28" s="65" t="s">
        <v>12</v>
      </c>
      <c r="B28" s="4" t="s">
        <v>16</v>
      </c>
      <c r="C28" s="5">
        <v>7</v>
      </c>
    </row>
    <row r="29" spans="1:3" s="6" customFormat="1" ht="16.5" customHeight="1" thickBot="1">
      <c r="A29" s="66"/>
      <c r="B29" s="4" t="s">
        <v>17</v>
      </c>
      <c r="C29" s="5">
        <v>11</v>
      </c>
    </row>
    <row r="30" spans="1:3" s="6" customFormat="1" ht="16.5" customHeight="1" thickBot="1">
      <c r="A30" s="67"/>
      <c r="B30" s="7" t="s">
        <v>92</v>
      </c>
      <c r="C30" s="7">
        <f>SUM(C28:C29)</f>
        <v>18</v>
      </c>
    </row>
    <row r="31" spans="1:3" s="6" customFormat="1" ht="16.5" customHeight="1" thickBot="1">
      <c r="A31" s="65" t="s">
        <v>20</v>
      </c>
      <c r="B31" s="4" t="s">
        <v>21</v>
      </c>
      <c r="C31" s="5">
        <v>14</v>
      </c>
    </row>
    <row r="32" spans="1:3" s="6" customFormat="1" ht="16.5" customHeight="1" thickBot="1">
      <c r="A32" s="66"/>
      <c r="B32" s="4" t="s">
        <v>22</v>
      </c>
      <c r="C32" s="5">
        <v>8</v>
      </c>
    </row>
    <row r="33" spans="1:3" s="6" customFormat="1" ht="16.5" customHeight="1" thickBot="1">
      <c r="A33" s="67"/>
      <c r="B33" s="7" t="s">
        <v>92</v>
      </c>
      <c r="C33" s="7">
        <f>SUM(C31:C32)</f>
        <v>22</v>
      </c>
    </row>
    <row r="34" spans="1:3" s="6" customFormat="1" ht="16.5" customHeight="1" thickBot="1">
      <c r="A34" s="65" t="s">
        <v>26</v>
      </c>
      <c r="B34" s="4" t="s">
        <v>31</v>
      </c>
      <c r="C34" s="5">
        <v>11</v>
      </c>
    </row>
    <row r="35" spans="1:3" s="6" customFormat="1" ht="16.5" customHeight="1" thickBot="1">
      <c r="A35" s="66"/>
      <c r="B35" s="4" t="s">
        <v>30</v>
      </c>
      <c r="C35" s="5">
        <v>15</v>
      </c>
    </row>
    <row r="36" spans="1:3" s="6" customFormat="1" ht="16.5" customHeight="1" thickBot="1">
      <c r="A36" s="67"/>
      <c r="B36" s="7" t="s">
        <v>92</v>
      </c>
      <c r="C36" s="7">
        <f>SUM(C34:C35)</f>
        <v>26</v>
      </c>
    </row>
    <row r="37" spans="1:3" s="6" customFormat="1" ht="16.5" customHeight="1" thickBot="1">
      <c r="A37" s="65" t="s">
        <v>32</v>
      </c>
      <c r="B37" s="4" t="s">
        <v>79</v>
      </c>
      <c r="C37" s="5">
        <v>2</v>
      </c>
    </row>
    <row r="38" spans="1:3" s="6" customFormat="1" ht="16.5" customHeight="1" thickBot="1">
      <c r="A38" s="67"/>
      <c r="B38" s="7" t="s">
        <v>92</v>
      </c>
      <c r="C38" s="7">
        <f>SUM(C37)</f>
        <v>2</v>
      </c>
    </row>
    <row r="39" spans="1:3" s="6" customFormat="1" ht="16.5" customHeight="1" thickBot="1">
      <c r="A39" s="65" t="s">
        <v>37</v>
      </c>
      <c r="B39" s="4" t="s">
        <v>38</v>
      </c>
      <c r="C39" s="5">
        <v>10</v>
      </c>
    </row>
    <row r="40" spans="1:3" s="6" customFormat="1" ht="16.5" customHeight="1" thickBot="1">
      <c r="A40" s="67"/>
      <c r="B40" s="7" t="s">
        <v>92</v>
      </c>
      <c r="C40" s="7">
        <f>SUM(C39)</f>
        <v>10</v>
      </c>
    </row>
    <row r="41" spans="1:3" s="20" customFormat="1" ht="17.25" thickBot="1">
      <c r="A41" s="27" t="s">
        <v>179</v>
      </c>
      <c r="B41" s="27" t="s">
        <v>97</v>
      </c>
      <c r="C41" s="27">
        <f>SUM(C43+C45+C47)</f>
        <v>7</v>
      </c>
    </row>
    <row r="42" spans="1:3" ht="17.25" thickBot="1">
      <c r="A42" s="74" t="s">
        <v>185</v>
      </c>
      <c r="B42" s="4" t="s">
        <v>180</v>
      </c>
      <c r="C42" s="5">
        <v>2</v>
      </c>
    </row>
    <row r="43" spans="1:3" ht="17.25" thickBot="1">
      <c r="A43" s="75"/>
      <c r="B43" s="7" t="s">
        <v>92</v>
      </c>
      <c r="C43" s="7">
        <f>SUM(C42)</f>
        <v>2</v>
      </c>
    </row>
    <row r="44" spans="1:3" ht="17.25" thickBot="1">
      <c r="A44" s="74" t="s">
        <v>186</v>
      </c>
      <c r="B44" s="4" t="s">
        <v>181</v>
      </c>
      <c r="C44" s="5">
        <v>3</v>
      </c>
    </row>
    <row r="45" spans="1:3" ht="17.25" thickBot="1">
      <c r="A45" s="75"/>
      <c r="B45" s="7" t="s">
        <v>92</v>
      </c>
      <c r="C45" s="7">
        <f>SUM(C44)</f>
        <v>3</v>
      </c>
    </row>
    <row r="46" spans="1:3" ht="17.25" thickBot="1">
      <c r="A46" s="74" t="s">
        <v>187</v>
      </c>
      <c r="B46" s="4" t="s">
        <v>184</v>
      </c>
      <c r="C46" s="5">
        <v>2</v>
      </c>
    </row>
    <row r="47" spans="1:3" ht="17.25" thickBot="1">
      <c r="A47" s="75"/>
      <c r="B47" s="7" t="s">
        <v>92</v>
      </c>
      <c r="C47" s="7">
        <f>SUM(C46)</f>
        <v>2</v>
      </c>
    </row>
  </sheetData>
  <sheetProtection/>
  <mergeCells count="15">
    <mergeCell ref="A44:A45"/>
    <mergeCell ref="A46:A47"/>
    <mergeCell ref="A1:C1"/>
    <mergeCell ref="A5:A7"/>
    <mergeCell ref="A8:A9"/>
    <mergeCell ref="A10:A14"/>
    <mergeCell ref="A15:A17"/>
    <mergeCell ref="A18:A19"/>
    <mergeCell ref="A21:A27"/>
    <mergeCell ref="A39:A40"/>
    <mergeCell ref="A42:A43"/>
    <mergeCell ref="A28:A30"/>
    <mergeCell ref="A31:A33"/>
    <mergeCell ref="A34:A36"/>
    <mergeCell ref="A37:A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61">
      <selection activeCell="C3" sqref="C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128</v>
      </c>
      <c r="B1" s="73"/>
      <c r="C1" s="73"/>
    </row>
    <row r="2" spans="1:3" s="20" customFormat="1" ht="16.5" customHeight="1" thickBot="1">
      <c r="A2" s="22" t="s">
        <v>0</v>
      </c>
      <c r="B2" s="22" t="s">
        <v>103</v>
      </c>
      <c r="C2" s="22" t="s">
        <v>104</v>
      </c>
    </row>
    <row r="3" spans="1:3" s="20" customFormat="1" ht="16.5" customHeight="1" thickBot="1">
      <c r="A3" s="21" t="s">
        <v>126</v>
      </c>
      <c r="B3" s="21" t="s">
        <v>99</v>
      </c>
      <c r="C3" s="21">
        <f>SUM(C4+C40+C81)</f>
        <v>240</v>
      </c>
    </row>
    <row r="4" spans="1:3" s="20" customFormat="1" ht="16.5" customHeight="1" thickBot="1">
      <c r="A4" s="14" t="s">
        <v>91</v>
      </c>
      <c r="B4" s="14" t="s">
        <v>96</v>
      </c>
      <c r="C4" s="14">
        <f>SUM(C10+C15+C21+C29+C34+C39)</f>
        <v>71</v>
      </c>
    </row>
    <row r="5" spans="1:3" s="6" customFormat="1" ht="16.5" customHeight="1" thickBot="1">
      <c r="A5" s="65" t="s">
        <v>2</v>
      </c>
      <c r="B5" s="4" t="s">
        <v>46</v>
      </c>
      <c r="C5" s="5">
        <v>1</v>
      </c>
    </row>
    <row r="6" spans="1:3" s="6" customFormat="1" ht="16.5" customHeight="1" thickBot="1">
      <c r="A6" s="66"/>
      <c r="B6" s="4" t="s">
        <v>107</v>
      </c>
      <c r="C6" s="5">
        <v>4</v>
      </c>
    </row>
    <row r="7" spans="1:3" s="6" customFormat="1" ht="16.5" customHeight="1" thickBot="1">
      <c r="A7" s="66"/>
      <c r="B7" s="4" t="s">
        <v>48</v>
      </c>
      <c r="C7" s="5">
        <v>1</v>
      </c>
    </row>
    <row r="8" spans="1:3" s="6" customFormat="1" ht="16.5" customHeight="1" thickBot="1">
      <c r="A8" s="66"/>
      <c r="B8" s="4" t="s">
        <v>49</v>
      </c>
      <c r="C8" s="5">
        <v>5</v>
      </c>
    </row>
    <row r="9" spans="1:3" s="6" customFormat="1" ht="16.5" customHeight="1" thickBot="1">
      <c r="A9" s="66"/>
      <c r="B9" s="4" t="s">
        <v>50</v>
      </c>
      <c r="C9" s="5">
        <v>4</v>
      </c>
    </row>
    <row r="10" spans="1:3" s="6" customFormat="1" ht="16.5" customHeight="1" thickBot="1">
      <c r="A10" s="67"/>
      <c r="B10" s="7" t="s">
        <v>92</v>
      </c>
      <c r="C10" s="7">
        <f>SUM(C5:C9)</f>
        <v>15</v>
      </c>
    </row>
    <row r="11" spans="1:3" s="6" customFormat="1" ht="16.5" customHeight="1" thickBot="1">
      <c r="A11" s="65" t="s">
        <v>12</v>
      </c>
      <c r="B11" s="4" t="s">
        <v>52</v>
      </c>
      <c r="C11" s="5">
        <v>1</v>
      </c>
    </row>
    <row r="12" spans="1:3" s="6" customFormat="1" ht="16.5" customHeight="1" thickBot="1">
      <c r="A12" s="66"/>
      <c r="B12" s="4" t="s">
        <v>110</v>
      </c>
      <c r="C12" s="5">
        <v>2</v>
      </c>
    </row>
    <row r="13" spans="1:3" s="6" customFormat="1" ht="16.5" customHeight="1" thickBot="1">
      <c r="A13" s="66"/>
      <c r="B13" s="4" t="s">
        <v>55</v>
      </c>
      <c r="C13" s="5">
        <v>1</v>
      </c>
    </row>
    <row r="14" spans="1:3" s="6" customFormat="1" ht="16.5" customHeight="1" thickBot="1">
      <c r="A14" s="66"/>
      <c r="B14" s="4" t="s">
        <v>111</v>
      </c>
      <c r="C14" s="5">
        <v>1</v>
      </c>
    </row>
    <row r="15" spans="1:3" s="6" customFormat="1" ht="16.5" customHeight="1" thickBot="1">
      <c r="A15" s="67"/>
      <c r="B15" s="7" t="s">
        <v>92</v>
      </c>
      <c r="C15" s="7">
        <f>SUM(C11:C14)</f>
        <v>5</v>
      </c>
    </row>
    <row r="16" spans="1:3" s="6" customFormat="1" ht="16.5" customHeight="1" thickBot="1">
      <c r="A16" s="65" t="s">
        <v>20</v>
      </c>
      <c r="B16" s="4" t="s">
        <v>56</v>
      </c>
      <c r="C16" s="5">
        <v>2</v>
      </c>
    </row>
    <row r="17" spans="1:3" s="6" customFormat="1" ht="16.5" customHeight="1" thickBot="1">
      <c r="A17" s="66"/>
      <c r="B17" s="4" t="s">
        <v>57</v>
      </c>
      <c r="C17" s="5">
        <v>1</v>
      </c>
    </row>
    <row r="18" spans="1:3" s="6" customFormat="1" ht="16.5" customHeight="1" thickBot="1">
      <c r="A18" s="66"/>
      <c r="B18" s="4" t="s">
        <v>58</v>
      </c>
      <c r="C18" s="5">
        <v>2</v>
      </c>
    </row>
    <row r="19" spans="1:3" s="6" customFormat="1" ht="16.5" customHeight="1" thickBot="1">
      <c r="A19" s="66"/>
      <c r="B19" s="4" t="s">
        <v>59</v>
      </c>
      <c r="C19" s="5">
        <v>4</v>
      </c>
    </row>
    <row r="20" spans="1:3" s="6" customFormat="1" ht="16.5" customHeight="1" thickBot="1">
      <c r="A20" s="66"/>
      <c r="B20" s="4" t="s">
        <v>61</v>
      </c>
      <c r="C20" s="5">
        <v>1</v>
      </c>
    </row>
    <row r="21" spans="1:3" s="6" customFormat="1" ht="16.5" customHeight="1" thickBot="1">
      <c r="A21" s="67"/>
      <c r="B21" s="7" t="s">
        <v>92</v>
      </c>
      <c r="C21" s="7">
        <f>SUM(C16:C20)</f>
        <v>10</v>
      </c>
    </row>
    <row r="22" spans="1:3" s="6" customFormat="1" ht="16.5" customHeight="1" thickBot="1">
      <c r="A22" s="65" t="s">
        <v>26</v>
      </c>
      <c r="B22" s="4" t="s">
        <v>62</v>
      </c>
      <c r="C22" s="5">
        <v>5</v>
      </c>
    </row>
    <row r="23" spans="1:3" s="6" customFormat="1" ht="16.5" customHeight="1" thickBot="1">
      <c r="A23" s="66"/>
      <c r="B23" s="4" t="s">
        <v>113</v>
      </c>
      <c r="C23" s="5">
        <v>1</v>
      </c>
    </row>
    <row r="24" spans="1:3" s="6" customFormat="1" ht="16.5" customHeight="1" thickBot="1">
      <c r="A24" s="66"/>
      <c r="B24" s="4" t="s">
        <v>114</v>
      </c>
      <c r="C24" s="5">
        <v>2</v>
      </c>
    </row>
    <row r="25" spans="1:3" s="6" customFormat="1" ht="16.5" customHeight="1" thickBot="1">
      <c r="A25" s="66"/>
      <c r="B25" s="4" t="s">
        <v>64</v>
      </c>
      <c r="C25" s="5">
        <v>7</v>
      </c>
    </row>
    <row r="26" spans="1:3" s="6" customFormat="1" ht="16.5" customHeight="1" thickBot="1">
      <c r="A26" s="66"/>
      <c r="B26" s="4" t="s">
        <v>65</v>
      </c>
      <c r="C26" s="5">
        <v>2</v>
      </c>
    </row>
    <row r="27" spans="1:3" s="6" customFormat="1" ht="16.5" customHeight="1" thickBot="1">
      <c r="A27" s="66"/>
      <c r="B27" s="4" t="s">
        <v>66</v>
      </c>
      <c r="C27" s="5">
        <v>6</v>
      </c>
    </row>
    <row r="28" spans="1:3" s="6" customFormat="1" ht="16.5" customHeight="1" thickBot="1">
      <c r="A28" s="66"/>
      <c r="B28" s="4" t="s">
        <v>68</v>
      </c>
      <c r="C28" s="5">
        <v>1</v>
      </c>
    </row>
    <row r="29" spans="1:3" s="6" customFormat="1" ht="16.5" customHeight="1" thickBot="1">
      <c r="A29" s="67"/>
      <c r="B29" s="7" t="s">
        <v>92</v>
      </c>
      <c r="C29" s="7">
        <f>SUM(C22:C28)</f>
        <v>24</v>
      </c>
    </row>
    <row r="30" spans="1:3" s="6" customFormat="1" ht="16.5" customHeight="1" thickBot="1">
      <c r="A30" s="65" t="s">
        <v>32</v>
      </c>
      <c r="B30" s="4" t="s">
        <v>70</v>
      </c>
      <c r="C30" s="5">
        <v>2</v>
      </c>
    </row>
    <row r="31" spans="1:3" s="6" customFormat="1" ht="16.5" customHeight="1" thickBot="1">
      <c r="A31" s="66"/>
      <c r="B31" s="4" t="s">
        <v>71</v>
      </c>
      <c r="C31" s="5">
        <v>4</v>
      </c>
    </row>
    <row r="32" spans="1:3" s="6" customFormat="1" ht="16.5" customHeight="1" thickBot="1">
      <c r="A32" s="66"/>
      <c r="B32" s="4" t="s">
        <v>72</v>
      </c>
      <c r="C32" s="5">
        <v>5</v>
      </c>
    </row>
    <row r="33" spans="1:3" s="6" customFormat="1" ht="16.5" customHeight="1" thickBot="1">
      <c r="A33" s="66"/>
      <c r="B33" s="4" t="s">
        <v>73</v>
      </c>
      <c r="C33" s="5">
        <v>1</v>
      </c>
    </row>
    <row r="34" spans="1:3" s="6" customFormat="1" ht="16.5" customHeight="1" thickBot="1">
      <c r="A34" s="67"/>
      <c r="B34" s="7" t="s">
        <v>95</v>
      </c>
      <c r="C34" s="7">
        <f>SUM(C30:C33)</f>
        <v>12</v>
      </c>
    </row>
    <row r="35" spans="1:3" s="6" customFormat="1" ht="16.5" customHeight="1" thickBot="1">
      <c r="A35" s="65" t="s">
        <v>37</v>
      </c>
      <c r="B35" s="4" t="s">
        <v>74</v>
      </c>
      <c r="C35" s="5">
        <v>1</v>
      </c>
    </row>
    <row r="36" spans="1:3" s="6" customFormat="1" ht="16.5" customHeight="1" thickBot="1">
      <c r="A36" s="66"/>
      <c r="B36" s="4" t="s">
        <v>117</v>
      </c>
      <c r="C36" s="5">
        <v>1</v>
      </c>
    </row>
    <row r="37" spans="1:3" s="6" customFormat="1" ht="16.5" customHeight="1" thickBot="1">
      <c r="A37" s="66"/>
      <c r="B37" s="4" t="s">
        <v>75</v>
      </c>
      <c r="C37" s="5">
        <v>1</v>
      </c>
    </row>
    <row r="38" spans="1:3" s="6" customFormat="1" ht="16.5" customHeight="1" thickBot="1">
      <c r="A38" s="66"/>
      <c r="B38" s="4" t="s">
        <v>77</v>
      </c>
      <c r="C38" s="5">
        <v>2</v>
      </c>
    </row>
    <row r="39" spans="1:3" s="6" customFormat="1" ht="16.5" customHeight="1" thickBot="1">
      <c r="A39" s="67"/>
      <c r="B39" s="7" t="s">
        <v>92</v>
      </c>
      <c r="C39" s="7">
        <f>SUM(C35:C38)</f>
        <v>5</v>
      </c>
    </row>
    <row r="40" spans="1:3" s="6" customFormat="1" ht="16.5" customHeight="1" thickBot="1">
      <c r="A40" s="19" t="s">
        <v>93</v>
      </c>
      <c r="B40" s="14" t="s">
        <v>96</v>
      </c>
      <c r="C40" s="14">
        <f>SUM(C50+C57+C63+C69+C75+C80)</f>
        <v>168</v>
      </c>
    </row>
    <row r="41" spans="1:3" s="6" customFormat="1" ht="16.5" customHeight="1" thickBot="1">
      <c r="A41" s="65" t="s">
        <v>2</v>
      </c>
      <c r="B41" s="4" t="s">
        <v>3</v>
      </c>
      <c r="C41" s="5">
        <v>5</v>
      </c>
    </row>
    <row r="42" spans="1:3" s="6" customFormat="1" ht="16.5" customHeight="1" thickBot="1">
      <c r="A42" s="66"/>
      <c r="B42" s="4" t="s">
        <v>4</v>
      </c>
      <c r="C42" s="5">
        <v>4</v>
      </c>
    </row>
    <row r="43" spans="1:3" s="6" customFormat="1" ht="16.5" customHeight="1" thickBot="1">
      <c r="A43" s="66"/>
      <c r="B43" s="4" t="s">
        <v>6</v>
      </c>
      <c r="C43" s="5">
        <v>5</v>
      </c>
    </row>
    <row r="44" spans="1:3" s="6" customFormat="1" ht="16.5" customHeight="1" thickBot="1">
      <c r="A44" s="66"/>
      <c r="B44" s="4" t="s">
        <v>118</v>
      </c>
      <c r="C44" s="5">
        <v>1</v>
      </c>
    </row>
    <row r="45" spans="1:3" s="6" customFormat="1" ht="16.5" customHeight="1" thickBot="1">
      <c r="A45" s="66"/>
      <c r="B45" s="4" t="s">
        <v>7</v>
      </c>
      <c r="C45" s="5">
        <v>3</v>
      </c>
    </row>
    <row r="46" spans="1:3" s="6" customFormat="1" ht="16.5" customHeight="1" thickBot="1">
      <c r="A46" s="66"/>
      <c r="B46" s="4" t="s">
        <v>8</v>
      </c>
      <c r="C46" s="5">
        <v>7</v>
      </c>
    </row>
    <row r="47" spans="1:3" s="6" customFormat="1" ht="16.5" customHeight="1" thickBot="1">
      <c r="A47" s="66"/>
      <c r="B47" s="4" t="s">
        <v>9</v>
      </c>
      <c r="C47" s="5">
        <v>6</v>
      </c>
    </row>
    <row r="48" spans="1:3" s="6" customFormat="1" ht="16.5" customHeight="1" thickBot="1">
      <c r="A48" s="66"/>
      <c r="B48" s="4" t="s">
        <v>10</v>
      </c>
      <c r="C48" s="5">
        <v>6</v>
      </c>
    </row>
    <row r="49" spans="1:3" s="6" customFormat="1" ht="16.5" customHeight="1" thickBot="1">
      <c r="A49" s="66"/>
      <c r="B49" s="4" t="s">
        <v>11</v>
      </c>
      <c r="C49" s="5">
        <v>15</v>
      </c>
    </row>
    <row r="50" spans="1:3" s="6" customFormat="1" ht="16.5" customHeight="1" thickBot="1">
      <c r="A50" s="67"/>
      <c r="B50" s="7" t="s">
        <v>95</v>
      </c>
      <c r="C50" s="7">
        <f>SUM(C41:C49)</f>
        <v>52</v>
      </c>
    </row>
    <row r="51" spans="1:3" s="6" customFormat="1" ht="16.5" customHeight="1" thickBot="1">
      <c r="A51" s="65" t="s">
        <v>12</v>
      </c>
      <c r="B51" s="4" t="s">
        <v>13</v>
      </c>
      <c r="C51" s="5">
        <v>11</v>
      </c>
    </row>
    <row r="52" spans="1:3" s="6" customFormat="1" ht="16.5" customHeight="1" thickBot="1">
      <c r="A52" s="66"/>
      <c r="B52" s="4" t="s">
        <v>14</v>
      </c>
      <c r="C52" s="5">
        <v>14</v>
      </c>
    </row>
    <row r="53" spans="1:3" s="6" customFormat="1" ht="16.5" customHeight="1" thickBot="1">
      <c r="A53" s="66"/>
      <c r="B53" s="4" t="s">
        <v>15</v>
      </c>
      <c r="C53" s="5">
        <v>7</v>
      </c>
    </row>
    <row r="54" spans="1:3" s="6" customFormat="1" ht="16.5" customHeight="1" thickBot="1">
      <c r="A54" s="66"/>
      <c r="B54" s="4" t="s">
        <v>16</v>
      </c>
      <c r="C54" s="5">
        <v>3</v>
      </c>
    </row>
    <row r="55" spans="1:3" s="6" customFormat="1" ht="16.5" customHeight="1" thickBot="1">
      <c r="A55" s="66"/>
      <c r="B55" s="4" t="s">
        <v>17</v>
      </c>
      <c r="C55" s="5">
        <v>7</v>
      </c>
    </row>
    <row r="56" spans="1:3" s="6" customFormat="1" ht="16.5" customHeight="1" thickBot="1">
      <c r="A56" s="66"/>
      <c r="B56" s="4" t="s">
        <v>18</v>
      </c>
      <c r="C56" s="5">
        <v>6</v>
      </c>
    </row>
    <row r="57" spans="1:3" s="6" customFormat="1" ht="16.5" customHeight="1" thickBot="1">
      <c r="A57" s="67"/>
      <c r="B57" s="7" t="s">
        <v>92</v>
      </c>
      <c r="C57" s="7">
        <f>SUM(C51:C56)</f>
        <v>48</v>
      </c>
    </row>
    <row r="58" spans="1:3" s="6" customFormat="1" ht="16.5" customHeight="1" thickBot="1">
      <c r="A58" s="65" t="s">
        <v>20</v>
      </c>
      <c r="B58" s="4" t="s">
        <v>21</v>
      </c>
      <c r="C58" s="5">
        <v>3</v>
      </c>
    </row>
    <row r="59" spans="1:3" s="6" customFormat="1" ht="16.5" customHeight="1" thickBot="1">
      <c r="A59" s="66"/>
      <c r="B59" s="4" t="s">
        <v>22</v>
      </c>
      <c r="C59" s="5">
        <v>7</v>
      </c>
    </row>
    <row r="60" spans="1:3" s="6" customFormat="1" ht="16.5" customHeight="1" thickBot="1">
      <c r="A60" s="66"/>
      <c r="B60" s="4" t="s">
        <v>23</v>
      </c>
      <c r="C60" s="5">
        <v>5</v>
      </c>
    </row>
    <row r="61" spans="1:3" s="6" customFormat="1" ht="16.5" customHeight="1" thickBot="1">
      <c r="A61" s="66"/>
      <c r="B61" s="4" t="s">
        <v>24</v>
      </c>
      <c r="C61" s="5">
        <v>1</v>
      </c>
    </row>
    <row r="62" spans="1:3" s="6" customFormat="1" ht="16.5" customHeight="1" thickBot="1">
      <c r="A62" s="66"/>
      <c r="B62" s="4" t="s">
        <v>25</v>
      </c>
      <c r="C62" s="5">
        <v>2</v>
      </c>
    </row>
    <row r="63" spans="1:3" s="6" customFormat="1" ht="16.5" customHeight="1" thickBot="1">
      <c r="A63" s="67"/>
      <c r="B63" s="7" t="s">
        <v>92</v>
      </c>
      <c r="C63" s="7">
        <f>SUM(C58:C62)</f>
        <v>18</v>
      </c>
    </row>
    <row r="64" spans="1:3" s="6" customFormat="1" ht="16.5" customHeight="1" thickBot="1">
      <c r="A64" s="65" t="s">
        <v>26</v>
      </c>
      <c r="B64" s="4" t="s">
        <v>27</v>
      </c>
      <c r="C64" s="5">
        <v>3</v>
      </c>
    </row>
    <row r="65" spans="1:3" s="6" customFormat="1" ht="16.5" customHeight="1" thickBot="1">
      <c r="A65" s="66"/>
      <c r="B65" s="4" t="s">
        <v>28</v>
      </c>
      <c r="C65" s="5">
        <v>1</v>
      </c>
    </row>
    <row r="66" spans="1:3" s="6" customFormat="1" ht="16.5" customHeight="1" thickBot="1">
      <c r="A66" s="66"/>
      <c r="B66" s="4" t="s">
        <v>29</v>
      </c>
      <c r="C66" s="5">
        <v>2</v>
      </c>
    </row>
    <row r="67" spans="1:3" s="6" customFormat="1" ht="16.5" customHeight="1" thickBot="1">
      <c r="A67" s="66"/>
      <c r="B67" s="4" t="s">
        <v>30</v>
      </c>
      <c r="C67" s="5">
        <v>4</v>
      </c>
    </row>
    <row r="68" spans="1:3" s="6" customFormat="1" ht="16.5" customHeight="1" thickBot="1">
      <c r="A68" s="66"/>
      <c r="B68" s="4" t="s">
        <v>120</v>
      </c>
      <c r="C68" s="5">
        <v>3</v>
      </c>
    </row>
    <row r="69" spans="1:3" s="6" customFormat="1" ht="16.5" customHeight="1" thickBot="1">
      <c r="A69" s="67"/>
      <c r="B69" s="7" t="s">
        <v>92</v>
      </c>
      <c r="C69" s="7">
        <f>SUM(C64:C68)</f>
        <v>13</v>
      </c>
    </row>
    <row r="70" spans="1:3" s="6" customFormat="1" ht="16.5" customHeight="1" thickBot="1">
      <c r="A70" s="65" t="s">
        <v>32</v>
      </c>
      <c r="B70" s="4" t="s">
        <v>33</v>
      </c>
      <c r="C70" s="5">
        <v>2</v>
      </c>
    </row>
    <row r="71" spans="1:3" s="6" customFormat="1" ht="16.5" customHeight="1" thickBot="1">
      <c r="A71" s="66"/>
      <c r="B71" s="4" t="s">
        <v>34</v>
      </c>
      <c r="C71" s="5">
        <v>8</v>
      </c>
    </row>
    <row r="72" spans="1:3" s="6" customFormat="1" ht="16.5" customHeight="1" thickBot="1">
      <c r="A72" s="66"/>
      <c r="B72" s="4" t="s">
        <v>35</v>
      </c>
      <c r="C72" s="5">
        <v>7</v>
      </c>
    </row>
    <row r="73" spans="1:3" s="6" customFormat="1" ht="16.5" customHeight="1" thickBot="1">
      <c r="A73" s="66"/>
      <c r="B73" s="4" t="s">
        <v>79</v>
      </c>
      <c r="C73" s="5">
        <v>2</v>
      </c>
    </row>
    <row r="74" spans="1:3" s="6" customFormat="1" ht="16.5" customHeight="1" thickBot="1">
      <c r="A74" s="66"/>
      <c r="B74" s="4" t="s">
        <v>36</v>
      </c>
      <c r="C74" s="5">
        <v>4</v>
      </c>
    </row>
    <row r="75" spans="1:3" s="6" customFormat="1" ht="16.5" customHeight="1" thickBot="1">
      <c r="A75" s="67"/>
      <c r="B75" s="7" t="s">
        <v>92</v>
      </c>
      <c r="C75" s="7">
        <f>SUM(C70:C74)</f>
        <v>23</v>
      </c>
    </row>
    <row r="76" spans="1:3" s="6" customFormat="1" ht="16.5" customHeight="1" thickBot="1">
      <c r="A76" s="65" t="s">
        <v>37</v>
      </c>
      <c r="B76" s="4" t="s">
        <v>38</v>
      </c>
      <c r="C76" s="5">
        <v>6</v>
      </c>
    </row>
    <row r="77" spans="1:3" s="6" customFormat="1" ht="16.5" customHeight="1" thickBot="1">
      <c r="A77" s="66"/>
      <c r="B77" s="4" t="s">
        <v>39</v>
      </c>
      <c r="C77" s="5">
        <v>2</v>
      </c>
    </row>
    <row r="78" spans="1:3" s="6" customFormat="1" ht="16.5" customHeight="1" thickBot="1">
      <c r="A78" s="66"/>
      <c r="B78" s="4" t="s">
        <v>40</v>
      </c>
      <c r="C78" s="5">
        <v>3</v>
      </c>
    </row>
    <row r="79" spans="1:3" s="6" customFormat="1" ht="16.5" customHeight="1" thickBot="1">
      <c r="A79" s="66"/>
      <c r="B79" s="4" t="s">
        <v>41</v>
      </c>
      <c r="C79" s="5">
        <v>3</v>
      </c>
    </row>
    <row r="80" spans="1:3" s="6" customFormat="1" ht="16.5" customHeight="1" thickBot="1">
      <c r="A80" s="67"/>
      <c r="B80" s="7" t="s">
        <v>92</v>
      </c>
      <c r="C80" s="7">
        <f>SUM(C76:C79)</f>
        <v>14</v>
      </c>
    </row>
    <row r="81" spans="1:3" s="20" customFormat="1" ht="17.25" thickBot="1">
      <c r="A81" s="14" t="s">
        <v>192</v>
      </c>
      <c r="B81" s="14" t="s">
        <v>97</v>
      </c>
      <c r="C81" s="14">
        <f>SUM(C83)</f>
        <v>1</v>
      </c>
    </row>
    <row r="82" spans="1:3" s="32" customFormat="1" ht="17.25" thickBot="1">
      <c r="A82" s="74" t="s">
        <v>186</v>
      </c>
      <c r="B82" s="29" t="s">
        <v>193</v>
      </c>
      <c r="C82" s="30">
        <v>1</v>
      </c>
    </row>
    <row r="83" spans="1:3" ht="17.25" thickBot="1">
      <c r="A83" s="67"/>
      <c r="B83" s="7" t="s">
        <v>92</v>
      </c>
      <c r="C83" s="7">
        <f>SUM(C82)</f>
        <v>1</v>
      </c>
    </row>
  </sheetData>
  <sheetProtection/>
  <mergeCells count="14">
    <mergeCell ref="A35:A39"/>
    <mergeCell ref="A41:A50"/>
    <mergeCell ref="A82:A83"/>
    <mergeCell ref="A76:A80"/>
    <mergeCell ref="A51:A57"/>
    <mergeCell ref="A58:A63"/>
    <mergeCell ref="A64:A69"/>
    <mergeCell ref="A70:A75"/>
    <mergeCell ref="A22:A29"/>
    <mergeCell ref="A30:A34"/>
    <mergeCell ref="A1:C1"/>
    <mergeCell ref="A5:A10"/>
    <mergeCell ref="A11:A15"/>
    <mergeCell ref="A16:A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6">
      <selection activeCell="D12" sqref="D12"/>
    </sheetView>
  </sheetViews>
  <sheetFormatPr defaultColWidth="9.00390625" defaultRowHeight="16.5"/>
  <cols>
    <col min="1" max="1" width="19.75390625" style="3" customWidth="1"/>
    <col min="2" max="2" width="42.875" style="0" customWidth="1"/>
    <col min="3" max="3" width="18.75390625" style="8" customWidth="1"/>
  </cols>
  <sheetData>
    <row r="1" spans="1:3" ht="24.75" customHeight="1" thickBot="1">
      <c r="A1" s="70" t="s">
        <v>129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98</v>
      </c>
      <c r="B3" s="21" t="s">
        <v>99</v>
      </c>
      <c r="C3" s="21">
        <f>SUM(C4+C19+C40+C48)</f>
        <v>137</v>
      </c>
    </row>
    <row r="4" spans="1:3" s="3" customFormat="1" ht="16.5" customHeight="1" thickBot="1">
      <c r="A4" s="14" t="s">
        <v>100</v>
      </c>
      <c r="B4" s="14" t="s">
        <v>96</v>
      </c>
      <c r="C4" s="14">
        <f>SUM(C6+C8+C13+C16+C18)</f>
        <v>13</v>
      </c>
    </row>
    <row r="5" spans="1:3" s="6" customFormat="1" ht="16.5" customHeight="1" thickBot="1">
      <c r="A5" s="65" t="s">
        <v>2</v>
      </c>
      <c r="B5" s="4" t="s">
        <v>122</v>
      </c>
      <c r="C5" s="5">
        <v>1</v>
      </c>
    </row>
    <row r="6" spans="1:3" s="6" customFormat="1" ht="16.5" customHeight="1" thickBot="1">
      <c r="A6" s="67"/>
      <c r="B6" s="7" t="s">
        <v>92</v>
      </c>
      <c r="C6" s="7">
        <f>SUM(C5)</f>
        <v>1</v>
      </c>
    </row>
    <row r="7" spans="1:3" s="6" customFormat="1" ht="16.5" customHeight="1" thickBot="1">
      <c r="A7" s="65" t="s">
        <v>12</v>
      </c>
      <c r="B7" s="4" t="s">
        <v>82</v>
      </c>
      <c r="C7" s="5">
        <v>1</v>
      </c>
    </row>
    <row r="8" spans="1:3" s="6" customFormat="1" ht="16.5" customHeight="1" thickBot="1">
      <c r="A8" s="67"/>
      <c r="B8" s="7" t="s">
        <v>92</v>
      </c>
      <c r="C8" s="7">
        <f>SUM(C7)</f>
        <v>1</v>
      </c>
    </row>
    <row r="9" spans="1:3" s="6" customFormat="1" ht="16.5" customHeight="1" thickBot="1">
      <c r="A9" s="65" t="s">
        <v>26</v>
      </c>
      <c r="B9" s="4" t="s">
        <v>83</v>
      </c>
      <c r="C9" s="5">
        <v>1</v>
      </c>
    </row>
    <row r="10" spans="1:3" s="6" customFormat="1" ht="16.5" customHeight="1" thickBot="1">
      <c r="A10" s="66"/>
      <c r="B10" s="4" t="s">
        <v>85</v>
      </c>
      <c r="C10" s="5">
        <v>1</v>
      </c>
    </row>
    <row r="11" spans="1:3" s="6" customFormat="1" ht="16.5" customHeight="1" thickBot="1">
      <c r="A11" s="66"/>
      <c r="B11" s="4" t="s">
        <v>124</v>
      </c>
      <c r="C11" s="5">
        <v>1</v>
      </c>
    </row>
    <row r="12" spans="1:3" s="6" customFormat="1" ht="16.5" customHeight="1" thickBot="1">
      <c r="A12" s="66"/>
      <c r="B12" s="4" t="s">
        <v>84</v>
      </c>
      <c r="C12" s="5">
        <v>2</v>
      </c>
    </row>
    <row r="13" spans="1:3" s="6" customFormat="1" ht="16.5" customHeight="1" thickBot="1">
      <c r="A13" s="67"/>
      <c r="B13" s="7" t="s">
        <v>92</v>
      </c>
      <c r="C13" s="7">
        <f>SUM(C9:C12)</f>
        <v>5</v>
      </c>
    </row>
    <row r="14" spans="1:3" s="6" customFormat="1" ht="16.5" customHeight="1" thickBot="1">
      <c r="A14" s="65" t="s">
        <v>32</v>
      </c>
      <c r="B14" s="4" t="s">
        <v>86</v>
      </c>
      <c r="C14" s="5">
        <v>2</v>
      </c>
    </row>
    <row r="15" spans="1:3" s="6" customFormat="1" ht="16.5" customHeight="1" thickBot="1">
      <c r="A15" s="66"/>
      <c r="B15" s="4" t="s">
        <v>125</v>
      </c>
      <c r="C15" s="5">
        <v>1</v>
      </c>
    </row>
    <row r="16" spans="1:3" s="6" customFormat="1" ht="16.5" customHeight="1" thickBot="1">
      <c r="A16" s="67"/>
      <c r="B16" s="7" t="s">
        <v>92</v>
      </c>
      <c r="C16" s="7">
        <f>SUM(C14:C15)</f>
        <v>3</v>
      </c>
    </row>
    <row r="17" spans="1:3" s="6" customFormat="1" ht="16.5" customHeight="1" thickBot="1">
      <c r="A17" s="65" t="s">
        <v>37</v>
      </c>
      <c r="B17" s="4" t="s">
        <v>88</v>
      </c>
      <c r="C17" s="5">
        <v>3</v>
      </c>
    </row>
    <row r="18" spans="1:3" s="6" customFormat="1" ht="16.5" customHeight="1" thickBot="1">
      <c r="A18" s="67"/>
      <c r="B18" s="7" t="s">
        <v>92</v>
      </c>
      <c r="C18" s="7">
        <f>SUM(C17)</f>
        <v>3</v>
      </c>
    </row>
    <row r="19" spans="1:3" s="6" customFormat="1" ht="16.5" customHeight="1" thickBot="1">
      <c r="A19" s="23" t="s">
        <v>93</v>
      </c>
      <c r="B19" s="14" t="s">
        <v>97</v>
      </c>
      <c r="C19" s="14">
        <f>SUM(C28+C31+C34+C37+C39)</f>
        <v>111</v>
      </c>
    </row>
    <row r="20" spans="1:3" s="6" customFormat="1" ht="16.5" customHeight="1" thickBot="1">
      <c r="A20" s="65" t="s">
        <v>2</v>
      </c>
      <c r="B20" s="4" t="s">
        <v>3</v>
      </c>
      <c r="C20" s="5">
        <v>5</v>
      </c>
    </row>
    <row r="21" spans="1:3" s="6" customFormat="1" ht="16.5" customHeight="1" thickBot="1">
      <c r="A21" s="66"/>
      <c r="B21" s="4" t="s">
        <v>4</v>
      </c>
      <c r="C21" s="5">
        <v>11</v>
      </c>
    </row>
    <row r="22" spans="1:3" s="6" customFormat="1" ht="16.5" customHeight="1" thickBot="1">
      <c r="A22" s="66"/>
      <c r="B22" s="4" t="s">
        <v>5</v>
      </c>
      <c r="C22" s="5">
        <v>2</v>
      </c>
    </row>
    <row r="23" spans="1:3" s="6" customFormat="1" ht="16.5" customHeight="1" thickBot="1">
      <c r="A23" s="66"/>
      <c r="B23" s="4" t="s">
        <v>6</v>
      </c>
      <c r="C23" s="5">
        <v>3</v>
      </c>
    </row>
    <row r="24" spans="1:3" s="6" customFormat="1" ht="16.5" customHeight="1" thickBot="1">
      <c r="A24" s="66"/>
      <c r="B24" s="4" t="s">
        <v>11</v>
      </c>
      <c r="C24" s="5">
        <v>8</v>
      </c>
    </row>
    <row r="25" spans="1:3" s="6" customFormat="1" ht="16.5" customHeight="1" thickBot="1">
      <c r="A25" s="66"/>
      <c r="B25" s="4" t="s">
        <v>7</v>
      </c>
      <c r="C25" s="5">
        <v>3</v>
      </c>
    </row>
    <row r="26" spans="1:3" s="6" customFormat="1" ht="16.5" customHeight="1" thickBot="1">
      <c r="A26" s="66"/>
      <c r="B26" s="4" t="s">
        <v>89</v>
      </c>
      <c r="C26" s="5">
        <v>3</v>
      </c>
    </row>
    <row r="27" spans="1:3" s="6" customFormat="1" ht="16.5" customHeight="1" thickBot="1">
      <c r="A27" s="66"/>
      <c r="B27" s="4" t="s">
        <v>10</v>
      </c>
      <c r="C27" s="5">
        <v>2</v>
      </c>
    </row>
    <row r="28" spans="1:3" s="6" customFormat="1" ht="16.5" customHeight="1" thickBot="1">
      <c r="A28" s="67"/>
      <c r="B28" s="7" t="s">
        <v>92</v>
      </c>
      <c r="C28" s="7">
        <f>SUM(C20:C27)</f>
        <v>37</v>
      </c>
    </row>
    <row r="29" spans="1:3" s="6" customFormat="1" ht="16.5" customHeight="1" thickBot="1">
      <c r="A29" s="65" t="s">
        <v>12</v>
      </c>
      <c r="B29" s="4" t="s">
        <v>16</v>
      </c>
      <c r="C29" s="5">
        <v>13</v>
      </c>
    </row>
    <row r="30" spans="1:3" s="6" customFormat="1" ht="16.5" customHeight="1" thickBot="1">
      <c r="A30" s="66"/>
      <c r="B30" s="4" t="s">
        <v>17</v>
      </c>
      <c r="C30" s="5">
        <v>8</v>
      </c>
    </row>
    <row r="31" spans="1:3" s="6" customFormat="1" ht="16.5" customHeight="1" thickBot="1">
      <c r="A31" s="67"/>
      <c r="B31" s="7" t="s">
        <v>92</v>
      </c>
      <c r="C31" s="7">
        <f>SUM(C29:C30)</f>
        <v>21</v>
      </c>
    </row>
    <row r="32" spans="1:3" s="6" customFormat="1" ht="16.5" customHeight="1" thickBot="1">
      <c r="A32" s="65" t="s">
        <v>20</v>
      </c>
      <c r="B32" s="4" t="s">
        <v>21</v>
      </c>
      <c r="C32" s="5">
        <v>15</v>
      </c>
    </row>
    <row r="33" spans="1:3" s="6" customFormat="1" ht="16.5" customHeight="1" thickBot="1">
      <c r="A33" s="66"/>
      <c r="B33" s="4" t="s">
        <v>22</v>
      </c>
      <c r="C33" s="5">
        <v>9</v>
      </c>
    </row>
    <row r="34" spans="1:3" s="6" customFormat="1" ht="16.5" customHeight="1" thickBot="1">
      <c r="A34" s="67"/>
      <c r="B34" s="7" t="s">
        <v>92</v>
      </c>
      <c r="C34" s="7">
        <f>SUM(C32:C33)</f>
        <v>24</v>
      </c>
    </row>
    <row r="35" spans="1:3" s="6" customFormat="1" ht="16.5" customHeight="1" thickBot="1">
      <c r="A35" s="65" t="s">
        <v>26</v>
      </c>
      <c r="B35" s="4" t="s">
        <v>31</v>
      </c>
      <c r="C35" s="5">
        <v>8</v>
      </c>
    </row>
    <row r="36" spans="1:3" s="6" customFormat="1" ht="16.5" customHeight="1" thickBot="1">
      <c r="A36" s="66"/>
      <c r="B36" s="4" t="s">
        <v>30</v>
      </c>
      <c r="C36" s="5">
        <v>13</v>
      </c>
    </row>
    <row r="37" spans="1:3" s="6" customFormat="1" ht="16.5" customHeight="1" thickBot="1">
      <c r="A37" s="67"/>
      <c r="B37" s="7" t="s">
        <v>92</v>
      </c>
      <c r="C37" s="7">
        <f>SUM(C35:C36)</f>
        <v>21</v>
      </c>
    </row>
    <row r="38" spans="1:3" s="6" customFormat="1" ht="16.5" customHeight="1" thickBot="1">
      <c r="A38" s="65" t="s">
        <v>37</v>
      </c>
      <c r="B38" s="4" t="s">
        <v>38</v>
      </c>
      <c r="C38" s="5">
        <v>8</v>
      </c>
    </row>
    <row r="39" spans="1:3" s="6" customFormat="1" ht="16.5" customHeight="1" thickBot="1">
      <c r="A39" s="67"/>
      <c r="B39" s="7" t="s">
        <v>92</v>
      </c>
      <c r="C39" s="7">
        <f>SUM(C38)</f>
        <v>8</v>
      </c>
    </row>
    <row r="40" spans="1:3" ht="17.25" thickBot="1">
      <c r="A40" s="27" t="s">
        <v>178</v>
      </c>
      <c r="B40" s="27" t="s">
        <v>96</v>
      </c>
      <c r="C40" s="27">
        <f>SUM(C43+C45+C47)</f>
        <v>12</v>
      </c>
    </row>
    <row r="41" spans="1:3" ht="17.25" thickBot="1">
      <c r="A41" s="79" t="s">
        <v>185</v>
      </c>
      <c r="B41" s="4" t="s">
        <v>191</v>
      </c>
      <c r="C41" s="5">
        <v>3</v>
      </c>
    </row>
    <row r="42" spans="1:3" ht="17.25" thickBot="1">
      <c r="A42" s="81"/>
      <c r="B42" s="4" t="s">
        <v>194</v>
      </c>
      <c r="C42" s="5">
        <v>1</v>
      </c>
    </row>
    <row r="43" spans="1:3" ht="17.25" thickBot="1">
      <c r="A43" s="80"/>
      <c r="B43" s="7" t="s">
        <v>92</v>
      </c>
      <c r="C43" s="7">
        <f>SUM(C41:C42)</f>
        <v>4</v>
      </c>
    </row>
    <row r="44" spans="1:3" ht="17.25" thickBot="1">
      <c r="A44" s="79" t="s">
        <v>182</v>
      </c>
      <c r="B44" s="4" t="s">
        <v>181</v>
      </c>
      <c r="C44" s="5">
        <v>6</v>
      </c>
    </row>
    <row r="45" spans="1:3" ht="17.25" thickBot="1">
      <c r="A45" s="80"/>
      <c r="B45" s="7" t="s">
        <v>92</v>
      </c>
      <c r="C45" s="7">
        <f>SUM(C44)</f>
        <v>6</v>
      </c>
    </row>
    <row r="46" spans="1:3" ht="17.25" thickBot="1">
      <c r="A46" s="79" t="s">
        <v>183</v>
      </c>
      <c r="B46" s="4" t="s">
        <v>184</v>
      </c>
      <c r="C46" s="5">
        <v>2</v>
      </c>
    </row>
    <row r="47" spans="1:3" ht="17.25" thickBot="1">
      <c r="A47" s="80"/>
      <c r="B47" s="7" t="s">
        <v>92</v>
      </c>
      <c r="C47" s="7">
        <f>SUM(C46)</f>
        <v>2</v>
      </c>
    </row>
    <row r="48" spans="1:3" s="33" customFormat="1" ht="17.25" thickBot="1">
      <c r="A48" s="27" t="s">
        <v>195</v>
      </c>
      <c r="B48" s="27" t="s">
        <v>97</v>
      </c>
      <c r="C48" s="27">
        <f>SUM(C50)</f>
        <v>1</v>
      </c>
    </row>
    <row r="49" spans="1:3" ht="17.25" thickBot="1">
      <c r="A49" s="79" t="s">
        <v>183</v>
      </c>
      <c r="B49" t="s">
        <v>196</v>
      </c>
      <c r="C49" s="5">
        <v>1</v>
      </c>
    </row>
    <row r="50" spans="1:3" ht="17.25" thickBot="1">
      <c r="A50" s="80"/>
      <c r="B50" s="7" t="s">
        <v>95</v>
      </c>
      <c r="C50" s="7">
        <f>SUM(C49)</f>
        <v>1</v>
      </c>
    </row>
  </sheetData>
  <sheetProtection/>
  <mergeCells count="15">
    <mergeCell ref="A44:A45"/>
    <mergeCell ref="A46:A47"/>
    <mergeCell ref="A49:A50"/>
    <mergeCell ref="A38:A39"/>
    <mergeCell ref="A41:A43"/>
    <mergeCell ref="A32:A34"/>
    <mergeCell ref="A35:A37"/>
    <mergeCell ref="A1:C1"/>
    <mergeCell ref="A5:A6"/>
    <mergeCell ref="A7:A8"/>
    <mergeCell ref="A9:A13"/>
    <mergeCell ref="A14:A16"/>
    <mergeCell ref="A17:A18"/>
    <mergeCell ref="A20:A28"/>
    <mergeCell ref="A29:A3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37">
      <selection activeCell="G17" sqref="G17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130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131</v>
      </c>
      <c r="B3" s="21" t="s">
        <v>99</v>
      </c>
      <c r="C3" s="21">
        <f>SUM(C4+C7+C29)</f>
        <v>61</v>
      </c>
    </row>
    <row r="4" spans="1:3" s="3" customFormat="1" ht="16.5" customHeight="1" thickBot="1">
      <c r="A4" s="14" t="s">
        <v>132</v>
      </c>
      <c r="B4" s="14" t="s">
        <v>96</v>
      </c>
      <c r="C4" s="14">
        <v>1</v>
      </c>
    </row>
    <row r="5" spans="1:3" s="6" customFormat="1" ht="16.5" customHeight="1" thickBot="1">
      <c r="A5" s="65" t="s">
        <v>12</v>
      </c>
      <c r="B5" s="4" t="s">
        <v>105</v>
      </c>
      <c r="C5" s="5">
        <v>1</v>
      </c>
    </row>
    <row r="6" spans="1:3" s="6" customFormat="1" ht="16.5" customHeight="1" thickBot="1">
      <c r="A6" s="67"/>
      <c r="B6" s="7" t="s">
        <v>92</v>
      </c>
      <c r="C6" s="7">
        <f>SUM(C5)</f>
        <v>1</v>
      </c>
    </row>
    <row r="7" spans="1:3" s="6" customFormat="1" ht="16.5" customHeight="1" thickBot="1">
      <c r="A7" s="19" t="s">
        <v>91</v>
      </c>
      <c r="B7" s="14" t="s">
        <v>96</v>
      </c>
      <c r="C7" s="14">
        <f>SUM(C9+C13+C16+C23+C26+C28)</f>
        <v>19</v>
      </c>
    </row>
    <row r="8" spans="1:3" s="6" customFormat="1" ht="16.5" customHeight="1" thickBot="1">
      <c r="A8" s="65" t="s">
        <v>2</v>
      </c>
      <c r="B8" s="4" t="s">
        <v>46</v>
      </c>
      <c r="C8" s="5">
        <v>1</v>
      </c>
    </row>
    <row r="9" spans="1:3" s="6" customFormat="1" ht="16.5" customHeight="1" thickBot="1">
      <c r="A9" s="67"/>
      <c r="B9" s="7" t="s">
        <v>92</v>
      </c>
      <c r="C9" s="7">
        <f>SUM(C8)</f>
        <v>1</v>
      </c>
    </row>
    <row r="10" spans="1:3" s="6" customFormat="1" ht="16.5" customHeight="1" thickBot="1">
      <c r="A10" s="65" t="s">
        <v>12</v>
      </c>
      <c r="B10" s="4" t="s">
        <v>52</v>
      </c>
      <c r="C10" s="5">
        <v>1</v>
      </c>
    </row>
    <row r="11" spans="1:3" s="6" customFormat="1" ht="16.5" customHeight="1" thickBot="1">
      <c r="A11" s="66"/>
      <c r="B11" s="4" t="s">
        <v>53</v>
      </c>
      <c r="C11" s="5">
        <v>1</v>
      </c>
    </row>
    <row r="12" spans="1:3" s="6" customFormat="1" ht="16.5" customHeight="1" thickBot="1">
      <c r="A12" s="66"/>
      <c r="B12" s="4" t="s">
        <v>55</v>
      </c>
      <c r="C12" s="5">
        <v>2</v>
      </c>
    </row>
    <row r="13" spans="1:3" s="6" customFormat="1" ht="16.5" customHeight="1" thickBot="1">
      <c r="A13" s="67"/>
      <c r="B13" s="7" t="s">
        <v>92</v>
      </c>
      <c r="C13" s="7">
        <f>SUM(C10:C12)</f>
        <v>4</v>
      </c>
    </row>
    <row r="14" spans="1:3" s="6" customFormat="1" ht="16.5" customHeight="1" thickBot="1">
      <c r="A14" s="65" t="s">
        <v>20</v>
      </c>
      <c r="B14" s="4" t="s">
        <v>56</v>
      </c>
      <c r="C14" s="5">
        <v>1</v>
      </c>
    </row>
    <row r="15" spans="1:3" s="6" customFormat="1" ht="16.5" customHeight="1" thickBot="1">
      <c r="A15" s="66"/>
      <c r="B15" s="4" t="s">
        <v>58</v>
      </c>
      <c r="C15" s="5">
        <v>1</v>
      </c>
    </row>
    <row r="16" spans="1:3" s="6" customFormat="1" ht="16.5" customHeight="1" thickBot="1">
      <c r="A16" s="67"/>
      <c r="B16" s="7" t="s">
        <v>92</v>
      </c>
      <c r="C16" s="7">
        <f>SUM(C14:C15)</f>
        <v>2</v>
      </c>
    </row>
    <row r="17" spans="1:3" s="6" customFormat="1" ht="16.5" customHeight="1" thickBot="1">
      <c r="A17" s="65" t="s">
        <v>26</v>
      </c>
      <c r="B17" s="4" t="s">
        <v>113</v>
      </c>
      <c r="C17" s="5">
        <v>1</v>
      </c>
    </row>
    <row r="18" spans="1:3" s="6" customFormat="1" ht="16.5" customHeight="1" thickBot="1">
      <c r="A18" s="66"/>
      <c r="B18" s="4" t="s">
        <v>63</v>
      </c>
      <c r="C18" s="5">
        <v>1</v>
      </c>
    </row>
    <row r="19" spans="1:3" s="6" customFormat="1" ht="16.5" customHeight="1" thickBot="1">
      <c r="A19" s="66"/>
      <c r="B19" s="4" t="s">
        <v>114</v>
      </c>
      <c r="C19" s="5">
        <v>1</v>
      </c>
    </row>
    <row r="20" spans="1:3" s="6" customFormat="1" ht="16.5" customHeight="1" thickBot="1">
      <c r="A20" s="66"/>
      <c r="B20" s="4" t="s">
        <v>64</v>
      </c>
      <c r="C20" s="5">
        <v>2</v>
      </c>
    </row>
    <row r="21" spans="1:3" s="6" customFormat="1" ht="16.5" customHeight="1" thickBot="1">
      <c r="A21" s="66"/>
      <c r="B21" s="4" t="s">
        <v>66</v>
      </c>
      <c r="C21" s="5">
        <v>2</v>
      </c>
    </row>
    <row r="22" spans="1:3" s="6" customFormat="1" ht="16.5" customHeight="1" thickBot="1">
      <c r="A22" s="66"/>
      <c r="B22" s="4" t="s">
        <v>68</v>
      </c>
      <c r="C22" s="5">
        <v>2</v>
      </c>
    </row>
    <row r="23" spans="1:3" s="6" customFormat="1" ht="16.5" customHeight="1" thickBot="1">
      <c r="A23" s="67"/>
      <c r="B23" s="9" t="s">
        <v>92</v>
      </c>
      <c r="C23" s="7">
        <f>SUM(C17:C22)</f>
        <v>9</v>
      </c>
    </row>
    <row r="24" spans="1:3" s="6" customFormat="1" ht="16.5" customHeight="1" thickBot="1">
      <c r="A24" s="65" t="s">
        <v>32</v>
      </c>
      <c r="B24" s="4" t="s">
        <v>72</v>
      </c>
      <c r="C24" s="5">
        <v>1</v>
      </c>
    </row>
    <row r="25" spans="1:3" s="6" customFormat="1" ht="16.5" customHeight="1" thickBot="1">
      <c r="A25" s="66"/>
      <c r="B25" s="4" t="s">
        <v>115</v>
      </c>
      <c r="C25" s="5">
        <v>1</v>
      </c>
    </row>
    <row r="26" spans="1:3" s="6" customFormat="1" ht="16.5" customHeight="1" thickBot="1">
      <c r="A26" s="67"/>
      <c r="B26" s="7" t="s">
        <v>92</v>
      </c>
      <c r="C26" s="7">
        <f>SUM(C24:C25)</f>
        <v>2</v>
      </c>
    </row>
    <row r="27" spans="1:3" s="6" customFormat="1" ht="16.5" customHeight="1" thickBot="1">
      <c r="A27" s="65" t="s">
        <v>37</v>
      </c>
      <c r="B27" s="4" t="s">
        <v>75</v>
      </c>
      <c r="C27" s="5">
        <v>1</v>
      </c>
    </row>
    <row r="28" spans="1:3" s="6" customFormat="1" ht="16.5" customHeight="1" thickBot="1">
      <c r="A28" s="67"/>
      <c r="B28" s="7" t="s">
        <v>92</v>
      </c>
      <c r="C28" s="7">
        <f>SUM(C27)</f>
        <v>1</v>
      </c>
    </row>
    <row r="29" spans="1:3" s="6" customFormat="1" ht="16.5" customHeight="1" thickBot="1">
      <c r="A29" s="23" t="s">
        <v>93</v>
      </c>
      <c r="B29" s="14" t="s">
        <v>96</v>
      </c>
      <c r="C29" s="14">
        <f>SUM(C35+C40+C44+C47+C51+C54)</f>
        <v>41</v>
      </c>
    </row>
    <row r="30" spans="1:3" s="6" customFormat="1" ht="16.5" customHeight="1" thickBot="1">
      <c r="A30" s="65" t="s">
        <v>2</v>
      </c>
      <c r="B30" s="4" t="s">
        <v>3</v>
      </c>
      <c r="C30" s="5">
        <v>3</v>
      </c>
    </row>
    <row r="31" spans="1:3" s="6" customFormat="1" ht="16.5" customHeight="1" thickBot="1">
      <c r="A31" s="66"/>
      <c r="B31" s="4" t="s">
        <v>8</v>
      </c>
      <c r="C31" s="5">
        <v>2</v>
      </c>
    </row>
    <row r="32" spans="1:3" s="6" customFormat="1" ht="16.5" customHeight="1" thickBot="1">
      <c r="A32" s="66"/>
      <c r="B32" s="4" t="s">
        <v>9</v>
      </c>
      <c r="C32" s="5">
        <v>1</v>
      </c>
    </row>
    <row r="33" spans="1:3" s="6" customFormat="1" ht="16.5" customHeight="1" thickBot="1">
      <c r="A33" s="66"/>
      <c r="B33" s="4" t="s">
        <v>10</v>
      </c>
      <c r="C33" s="5">
        <v>1</v>
      </c>
    </row>
    <row r="34" spans="1:3" s="6" customFormat="1" ht="16.5" customHeight="1" thickBot="1">
      <c r="A34" s="66"/>
      <c r="B34" s="4" t="s">
        <v>11</v>
      </c>
      <c r="C34" s="5">
        <v>2</v>
      </c>
    </row>
    <row r="35" spans="1:3" s="6" customFormat="1" ht="16.5" customHeight="1" thickBot="1">
      <c r="A35" s="67"/>
      <c r="B35" s="7" t="s">
        <v>92</v>
      </c>
      <c r="C35" s="7">
        <f>SUM(C30:C34)</f>
        <v>9</v>
      </c>
    </row>
    <row r="36" spans="1:3" s="6" customFormat="1" ht="16.5" customHeight="1" thickBot="1">
      <c r="A36" s="65" t="s">
        <v>12</v>
      </c>
      <c r="B36" s="4" t="s">
        <v>13</v>
      </c>
      <c r="C36" s="5">
        <v>5</v>
      </c>
    </row>
    <row r="37" spans="1:3" s="6" customFormat="1" ht="16.5" customHeight="1" thickBot="1">
      <c r="A37" s="66"/>
      <c r="B37" s="4" t="s">
        <v>16</v>
      </c>
      <c r="C37" s="5">
        <v>4</v>
      </c>
    </row>
    <row r="38" spans="1:3" s="6" customFormat="1" ht="16.5" customHeight="1" thickBot="1">
      <c r="A38" s="66"/>
      <c r="B38" s="4" t="s">
        <v>17</v>
      </c>
      <c r="C38" s="5">
        <v>3</v>
      </c>
    </row>
    <row r="39" spans="1:3" s="6" customFormat="1" ht="16.5" customHeight="1" thickBot="1">
      <c r="A39" s="66"/>
      <c r="B39" s="4" t="s">
        <v>18</v>
      </c>
      <c r="C39" s="5">
        <v>2</v>
      </c>
    </row>
    <row r="40" spans="1:3" s="6" customFormat="1" ht="16.5" customHeight="1" thickBot="1">
      <c r="A40" s="67"/>
      <c r="B40" s="7" t="s">
        <v>92</v>
      </c>
      <c r="C40" s="7">
        <f>SUM(C36:C39)</f>
        <v>14</v>
      </c>
    </row>
    <row r="41" spans="1:3" s="6" customFormat="1" ht="16.5" customHeight="1" thickBot="1">
      <c r="A41" s="65" t="s">
        <v>20</v>
      </c>
      <c r="B41" s="4" t="s">
        <v>22</v>
      </c>
      <c r="C41" s="5">
        <v>1</v>
      </c>
    </row>
    <row r="42" spans="1:3" s="6" customFormat="1" ht="16.5" customHeight="1" thickBot="1">
      <c r="A42" s="66"/>
      <c r="B42" s="4" t="s">
        <v>23</v>
      </c>
      <c r="C42" s="5">
        <v>2</v>
      </c>
    </row>
    <row r="43" spans="1:3" s="6" customFormat="1" ht="16.5" customHeight="1" thickBot="1">
      <c r="A43" s="66"/>
      <c r="B43" s="4" t="s">
        <v>25</v>
      </c>
      <c r="C43" s="5">
        <v>2</v>
      </c>
    </row>
    <row r="44" spans="1:3" s="6" customFormat="1" ht="16.5" customHeight="1" thickBot="1">
      <c r="A44" s="67"/>
      <c r="B44" s="7" t="s">
        <v>92</v>
      </c>
      <c r="C44" s="7">
        <f>SUM(C41:C43)</f>
        <v>5</v>
      </c>
    </row>
    <row r="45" spans="1:3" s="6" customFormat="1" ht="16.5" customHeight="1" thickBot="1">
      <c r="A45" s="65" t="s">
        <v>26</v>
      </c>
      <c r="B45" s="4" t="s">
        <v>30</v>
      </c>
      <c r="C45" s="5">
        <v>1</v>
      </c>
    </row>
    <row r="46" spans="1:3" s="6" customFormat="1" ht="16.5" customHeight="1" thickBot="1">
      <c r="A46" s="66"/>
      <c r="B46" s="4" t="s">
        <v>31</v>
      </c>
      <c r="C46" s="5">
        <v>1</v>
      </c>
    </row>
    <row r="47" spans="1:3" s="6" customFormat="1" ht="16.5" customHeight="1" thickBot="1">
      <c r="A47" s="67"/>
      <c r="B47" s="7" t="s">
        <v>92</v>
      </c>
      <c r="C47" s="7">
        <f>SUM(C45:C46)</f>
        <v>2</v>
      </c>
    </row>
    <row r="48" spans="1:3" s="6" customFormat="1" ht="16.5" customHeight="1" thickBot="1">
      <c r="A48" s="65" t="s">
        <v>32</v>
      </c>
      <c r="B48" s="4" t="s">
        <v>34</v>
      </c>
      <c r="C48" s="5">
        <v>1</v>
      </c>
    </row>
    <row r="49" spans="1:3" s="6" customFormat="1" ht="16.5" customHeight="1" thickBot="1">
      <c r="A49" s="66"/>
      <c r="B49" s="4" t="s">
        <v>35</v>
      </c>
      <c r="C49" s="5">
        <v>5</v>
      </c>
    </row>
    <row r="50" spans="1:3" s="6" customFormat="1" ht="16.5" customHeight="1" thickBot="1">
      <c r="A50" s="66"/>
      <c r="B50" s="4" t="s">
        <v>36</v>
      </c>
      <c r="C50" s="5">
        <v>1</v>
      </c>
    </row>
    <row r="51" spans="1:3" s="6" customFormat="1" ht="16.5" customHeight="1" thickBot="1">
      <c r="A51" s="67"/>
      <c r="B51" s="7" t="s">
        <v>92</v>
      </c>
      <c r="C51" s="7">
        <f>SUM(C48:C50)</f>
        <v>7</v>
      </c>
    </row>
    <row r="52" spans="1:3" s="6" customFormat="1" ht="16.5" customHeight="1" thickBot="1">
      <c r="A52" s="65" t="s">
        <v>37</v>
      </c>
      <c r="B52" s="4" t="s">
        <v>38</v>
      </c>
      <c r="C52" s="5">
        <v>3</v>
      </c>
    </row>
    <row r="53" spans="1:3" s="6" customFormat="1" ht="16.5" customHeight="1" thickBot="1">
      <c r="A53" s="66"/>
      <c r="B53" s="4" t="s">
        <v>41</v>
      </c>
      <c r="C53" s="5">
        <v>1</v>
      </c>
    </row>
    <row r="54" spans="1:3" s="6" customFormat="1" ht="16.5" customHeight="1" thickBot="1">
      <c r="A54" s="67"/>
      <c r="B54" s="7" t="s">
        <v>92</v>
      </c>
      <c r="C54" s="7">
        <f>SUM(C52:C53)</f>
        <v>4</v>
      </c>
    </row>
  </sheetData>
  <sheetProtection/>
  <mergeCells count="14">
    <mergeCell ref="A24:A26"/>
    <mergeCell ref="A27:A28"/>
    <mergeCell ref="A48:A51"/>
    <mergeCell ref="A52:A54"/>
    <mergeCell ref="A30:A35"/>
    <mergeCell ref="A36:A40"/>
    <mergeCell ref="A41:A44"/>
    <mergeCell ref="A45:A47"/>
    <mergeCell ref="A14:A16"/>
    <mergeCell ref="A17:A23"/>
    <mergeCell ref="A1:C1"/>
    <mergeCell ref="A5:A6"/>
    <mergeCell ref="A8:A9"/>
    <mergeCell ref="A10:A1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25">
      <selection activeCell="B41" sqref="B41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133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98</v>
      </c>
      <c r="B3" s="21" t="s">
        <v>99</v>
      </c>
      <c r="C3" s="21">
        <f>SUM(C4+C11+C32)</f>
        <v>62</v>
      </c>
    </row>
    <row r="4" spans="1:3" s="3" customFormat="1" ht="16.5" customHeight="1" thickBot="1">
      <c r="A4" s="14" t="s">
        <v>100</v>
      </c>
      <c r="B4" s="14" t="s">
        <v>96</v>
      </c>
      <c r="C4" s="14">
        <f>SUM(C6+C8+C10)</f>
        <v>6</v>
      </c>
    </row>
    <row r="5" spans="1:3" s="6" customFormat="1" ht="16.5" customHeight="1" thickBot="1">
      <c r="A5" s="65" t="s">
        <v>12</v>
      </c>
      <c r="B5" s="4" t="s">
        <v>82</v>
      </c>
      <c r="C5" s="5">
        <v>2</v>
      </c>
    </row>
    <row r="6" spans="1:3" s="6" customFormat="1" ht="16.5" customHeight="1" thickBot="1">
      <c r="A6" s="67"/>
      <c r="B6" s="7" t="s">
        <v>92</v>
      </c>
      <c r="C6" s="7">
        <f>SUM(C5)</f>
        <v>2</v>
      </c>
    </row>
    <row r="7" spans="1:3" s="6" customFormat="1" ht="16.5" customHeight="1" thickBot="1">
      <c r="A7" s="65" t="s">
        <v>37</v>
      </c>
      <c r="B7" s="4" t="s">
        <v>88</v>
      </c>
      <c r="C7" s="5">
        <v>2</v>
      </c>
    </row>
    <row r="8" spans="1:3" s="6" customFormat="1" ht="16.5" customHeight="1" thickBot="1">
      <c r="A8" s="67"/>
      <c r="B8" s="7" t="s">
        <v>92</v>
      </c>
      <c r="C8" s="7">
        <f>SUM(C7)</f>
        <v>2</v>
      </c>
    </row>
    <row r="9" spans="1:3" s="6" customFormat="1" ht="16.5" customHeight="1" thickBot="1">
      <c r="A9" s="65" t="s">
        <v>188</v>
      </c>
      <c r="B9" t="s">
        <v>189</v>
      </c>
      <c r="C9" s="28">
        <v>2</v>
      </c>
    </row>
    <row r="10" spans="1:3" s="6" customFormat="1" ht="16.5" customHeight="1" thickBot="1">
      <c r="A10" s="67"/>
      <c r="B10" s="7" t="s">
        <v>92</v>
      </c>
      <c r="C10" s="7">
        <f>SUM(C9)</f>
        <v>2</v>
      </c>
    </row>
    <row r="11" spans="1:3" s="6" customFormat="1" ht="16.5" customHeight="1" thickBot="1">
      <c r="A11" s="19" t="s">
        <v>127</v>
      </c>
      <c r="B11" s="14" t="s">
        <v>96</v>
      </c>
      <c r="C11" s="14">
        <f>SUM(C20+C23+C26+C29+C31)</f>
        <v>51</v>
      </c>
    </row>
    <row r="12" spans="1:3" s="6" customFormat="1" ht="16.5" customHeight="1" thickBot="1">
      <c r="A12" s="65" t="s">
        <v>2</v>
      </c>
      <c r="B12" s="4" t="s">
        <v>3</v>
      </c>
      <c r="C12" s="5">
        <v>3</v>
      </c>
    </row>
    <row r="13" spans="1:3" s="6" customFormat="1" ht="16.5" customHeight="1" thickBot="1">
      <c r="A13" s="66"/>
      <c r="B13" s="4" t="s">
        <v>4</v>
      </c>
      <c r="C13" s="5">
        <v>3</v>
      </c>
    </row>
    <row r="14" spans="1:3" s="6" customFormat="1" ht="16.5" customHeight="1" thickBot="1">
      <c r="A14" s="66"/>
      <c r="B14" s="4" t="s">
        <v>5</v>
      </c>
      <c r="C14" s="5">
        <v>1</v>
      </c>
    </row>
    <row r="15" spans="1:3" s="6" customFormat="1" ht="16.5" customHeight="1" thickBot="1">
      <c r="A15" s="66"/>
      <c r="B15" s="4" t="s">
        <v>6</v>
      </c>
      <c r="C15" s="5">
        <v>3</v>
      </c>
    </row>
    <row r="16" spans="1:3" s="6" customFormat="1" ht="16.5" customHeight="1" thickBot="1">
      <c r="A16" s="66"/>
      <c r="B16" s="4" t="s">
        <v>11</v>
      </c>
      <c r="C16" s="5">
        <v>4</v>
      </c>
    </row>
    <row r="17" spans="1:3" s="6" customFormat="1" ht="16.5" customHeight="1" thickBot="1">
      <c r="A17" s="66"/>
      <c r="B17" s="4" t="s">
        <v>7</v>
      </c>
      <c r="C17" s="5">
        <v>1</v>
      </c>
    </row>
    <row r="18" spans="1:3" s="6" customFormat="1" ht="16.5" customHeight="1" thickBot="1">
      <c r="A18" s="66"/>
      <c r="B18" s="4" t="s">
        <v>89</v>
      </c>
      <c r="C18" s="5">
        <v>1</v>
      </c>
    </row>
    <row r="19" spans="1:3" s="6" customFormat="1" ht="16.5" customHeight="1" thickBot="1">
      <c r="A19" s="66"/>
      <c r="B19" s="4" t="s">
        <v>10</v>
      </c>
      <c r="C19" s="5">
        <v>3</v>
      </c>
    </row>
    <row r="20" spans="1:3" s="6" customFormat="1" ht="16.5" customHeight="1" thickBot="1">
      <c r="A20" s="67"/>
      <c r="B20" s="7" t="s">
        <v>92</v>
      </c>
      <c r="C20" s="7">
        <f>SUM(C12:C19)</f>
        <v>19</v>
      </c>
    </row>
    <row r="21" spans="1:3" s="6" customFormat="1" ht="16.5" customHeight="1" thickBot="1">
      <c r="A21" s="65" t="s">
        <v>12</v>
      </c>
      <c r="B21" s="4" t="s">
        <v>16</v>
      </c>
      <c r="C21" s="5">
        <v>4</v>
      </c>
    </row>
    <row r="22" spans="1:3" s="6" customFormat="1" ht="16.5" customHeight="1" thickBot="1">
      <c r="A22" s="66"/>
      <c r="B22" s="4" t="s">
        <v>17</v>
      </c>
      <c r="C22" s="5">
        <v>9</v>
      </c>
    </row>
    <row r="23" spans="1:3" s="6" customFormat="1" ht="16.5" customHeight="1" thickBot="1">
      <c r="A23" s="67"/>
      <c r="B23" s="9" t="s">
        <v>92</v>
      </c>
      <c r="C23" s="7">
        <f>SUM(C21:C22)</f>
        <v>13</v>
      </c>
    </row>
    <row r="24" spans="1:3" s="6" customFormat="1" ht="16.5" customHeight="1" thickBot="1">
      <c r="A24" s="65" t="s">
        <v>20</v>
      </c>
      <c r="B24" s="4" t="s">
        <v>21</v>
      </c>
      <c r="C24" s="5">
        <v>6</v>
      </c>
    </row>
    <row r="25" spans="1:3" s="6" customFormat="1" ht="16.5" customHeight="1" thickBot="1">
      <c r="A25" s="66"/>
      <c r="B25" s="4" t="s">
        <v>22</v>
      </c>
      <c r="C25" s="5">
        <v>1</v>
      </c>
    </row>
    <row r="26" spans="1:3" s="6" customFormat="1" ht="16.5" customHeight="1" thickBot="1">
      <c r="A26" s="67"/>
      <c r="B26" s="7" t="s">
        <v>92</v>
      </c>
      <c r="C26" s="7">
        <f>SUM(C24:C25)</f>
        <v>7</v>
      </c>
    </row>
    <row r="27" spans="1:3" s="6" customFormat="1" ht="16.5" customHeight="1" thickBot="1">
      <c r="A27" s="65" t="s">
        <v>26</v>
      </c>
      <c r="B27" s="4" t="s">
        <v>31</v>
      </c>
      <c r="C27" s="5">
        <v>4</v>
      </c>
    </row>
    <row r="28" spans="1:3" s="6" customFormat="1" ht="16.5" customHeight="1" thickBot="1">
      <c r="A28" s="66"/>
      <c r="B28" s="4" t="s">
        <v>30</v>
      </c>
      <c r="C28" s="5">
        <v>7</v>
      </c>
    </row>
    <row r="29" spans="1:3" s="6" customFormat="1" ht="16.5" customHeight="1" thickBot="1">
      <c r="A29" s="67"/>
      <c r="B29" s="7" t="s">
        <v>92</v>
      </c>
      <c r="C29" s="7">
        <f>SUM(C27:C28)</f>
        <v>11</v>
      </c>
    </row>
    <row r="30" spans="1:3" s="6" customFormat="1" ht="16.5" customHeight="1" thickBot="1">
      <c r="A30" s="65" t="s">
        <v>37</v>
      </c>
      <c r="B30" s="4" t="s">
        <v>38</v>
      </c>
      <c r="C30" s="5">
        <v>1</v>
      </c>
    </row>
    <row r="31" spans="1:3" s="6" customFormat="1" ht="16.5" customHeight="1" thickBot="1">
      <c r="A31" s="67"/>
      <c r="B31" s="7" t="s">
        <v>92</v>
      </c>
      <c r="C31" s="7">
        <f>SUM(C30)</f>
        <v>1</v>
      </c>
    </row>
    <row r="32" spans="1:3" s="20" customFormat="1" ht="17.25" thickBot="1">
      <c r="A32" s="14" t="s">
        <v>179</v>
      </c>
      <c r="B32" s="14" t="s">
        <v>97</v>
      </c>
      <c r="C32" s="14">
        <f>SUM(C34+C36)</f>
        <v>5</v>
      </c>
    </row>
    <row r="33" spans="1:3" ht="17.25" thickBot="1">
      <c r="A33" s="74" t="s">
        <v>185</v>
      </c>
      <c r="B33" s="29" t="s">
        <v>191</v>
      </c>
      <c r="C33" s="30">
        <v>2</v>
      </c>
    </row>
    <row r="34" spans="1:3" ht="17.25" thickBot="1">
      <c r="A34" s="75"/>
      <c r="B34" s="31" t="s">
        <v>95</v>
      </c>
      <c r="C34" s="31">
        <f>SUM(C33)</f>
        <v>2</v>
      </c>
    </row>
    <row r="35" spans="1:3" ht="17.25" thickBot="1">
      <c r="A35" s="74" t="s">
        <v>186</v>
      </c>
      <c r="B35" s="29" t="s">
        <v>190</v>
      </c>
      <c r="C35" s="30">
        <v>3</v>
      </c>
    </row>
    <row r="36" spans="1:3" ht="17.25" thickBot="1">
      <c r="A36" s="75"/>
      <c r="B36" s="31" t="s">
        <v>95</v>
      </c>
      <c r="C36" s="31">
        <f>SUM(C35)</f>
        <v>3</v>
      </c>
    </row>
  </sheetData>
  <sheetProtection/>
  <mergeCells count="11">
    <mergeCell ref="A1:C1"/>
    <mergeCell ref="A5:A6"/>
    <mergeCell ref="A7:A8"/>
    <mergeCell ref="A12:A20"/>
    <mergeCell ref="A33:A34"/>
    <mergeCell ref="A35:A36"/>
    <mergeCell ref="A9:A10"/>
    <mergeCell ref="A21:A23"/>
    <mergeCell ref="A24:A26"/>
    <mergeCell ref="A27:A29"/>
    <mergeCell ref="A30:A3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8"/>
  <sheetViews>
    <sheetView zoomScalePageLayoutView="0" workbookViewId="0" topLeftCell="A1">
      <selection activeCell="C3" sqref="C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134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131</v>
      </c>
      <c r="B3" s="21" t="s">
        <v>99</v>
      </c>
      <c r="C3" s="21">
        <f>SUM(C4+C7+C40+C80)</f>
        <v>207</v>
      </c>
    </row>
    <row r="4" spans="1:3" s="3" customFormat="1" ht="16.5" customHeight="1" thickBot="1">
      <c r="A4" s="14" t="s">
        <v>132</v>
      </c>
      <c r="B4" s="14" t="s">
        <v>96</v>
      </c>
      <c r="C4" s="14">
        <v>1</v>
      </c>
    </row>
    <row r="5" spans="1:3" s="6" customFormat="1" ht="16.5" customHeight="1" thickBot="1">
      <c r="A5" s="65" t="s">
        <v>37</v>
      </c>
      <c r="B5" s="4" t="s">
        <v>106</v>
      </c>
      <c r="C5" s="5">
        <v>1</v>
      </c>
    </row>
    <row r="6" spans="1:3" s="6" customFormat="1" ht="16.5" customHeight="1" thickBot="1">
      <c r="A6" s="67"/>
      <c r="B6" s="7" t="s">
        <v>92</v>
      </c>
      <c r="C6" s="7">
        <v>1</v>
      </c>
    </row>
    <row r="7" spans="1:3" s="6" customFormat="1" ht="16.5" customHeight="1" thickBot="1">
      <c r="A7" s="14" t="s">
        <v>91</v>
      </c>
      <c r="B7" s="14" t="s">
        <v>96</v>
      </c>
      <c r="C7" s="14">
        <f>SUM(C12+C18+C23+C31+C35+C39)</f>
        <v>50</v>
      </c>
    </row>
    <row r="8" spans="1:3" s="6" customFormat="1" ht="16.5" customHeight="1" thickBot="1">
      <c r="A8" s="65" t="s">
        <v>2</v>
      </c>
      <c r="B8" s="4" t="s">
        <v>48</v>
      </c>
      <c r="C8" s="5">
        <v>1</v>
      </c>
    </row>
    <row r="9" spans="1:3" s="6" customFormat="1" ht="16.5" customHeight="1" thickBot="1">
      <c r="A9" s="66"/>
      <c r="B9" s="4" t="s">
        <v>108</v>
      </c>
      <c r="C9" s="5">
        <v>1</v>
      </c>
    </row>
    <row r="10" spans="1:3" s="6" customFormat="1" ht="16.5" customHeight="1" thickBot="1">
      <c r="A10" s="66"/>
      <c r="B10" s="4" t="s">
        <v>49</v>
      </c>
      <c r="C10" s="5">
        <v>3</v>
      </c>
    </row>
    <row r="11" spans="1:3" s="6" customFormat="1" ht="16.5" customHeight="1" thickBot="1">
      <c r="A11" s="66"/>
      <c r="B11" s="4" t="s">
        <v>50</v>
      </c>
      <c r="C11" s="5">
        <v>1</v>
      </c>
    </row>
    <row r="12" spans="1:3" s="6" customFormat="1" ht="16.5" customHeight="1" thickBot="1">
      <c r="A12" s="67"/>
      <c r="B12" s="7" t="s">
        <v>92</v>
      </c>
      <c r="C12" s="7">
        <f>SUM(C8:C11)</f>
        <v>6</v>
      </c>
    </row>
    <row r="13" spans="1:3" s="6" customFormat="1" ht="16.5" customHeight="1" thickBot="1">
      <c r="A13" s="65" t="s">
        <v>12</v>
      </c>
      <c r="B13" s="4" t="s">
        <v>52</v>
      </c>
      <c r="C13" s="5">
        <v>1</v>
      </c>
    </row>
    <row r="14" spans="1:3" s="6" customFormat="1" ht="16.5" customHeight="1" thickBot="1">
      <c r="A14" s="66"/>
      <c r="B14" s="4" t="s">
        <v>53</v>
      </c>
      <c r="C14" s="5">
        <v>1</v>
      </c>
    </row>
    <row r="15" spans="1:3" s="6" customFormat="1" ht="16.5" customHeight="1" thickBot="1">
      <c r="A15" s="66"/>
      <c r="B15" s="4" t="s">
        <v>54</v>
      </c>
      <c r="C15" s="5">
        <v>1</v>
      </c>
    </row>
    <row r="16" spans="1:3" s="6" customFormat="1" ht="16.5" customHeight="1" thickBot="1">
      <c r="A16" s="66"/>
      <c r="B16" s="4" t="s">
        <v>55</v>
      </c>
      <c r="C16" s="5">
        <v>1</v>
      </c>
    </row>
    <row r="17" spans="1:3" s="6" customFormat="1" ht="16.5" customHeight="1" thickBot="1">
      <c r="A17" s="66"/>
      <c r="B17" s="4" t="s">
        <v>111</v>
      </c>
      <c r="C17" s="5">
        <v>1</v>
      </c>
    </row>
    <row r="18" spans="1:3" s="6" customFormat="1" ht="16.5" customHeight="1" thickBot="1">
      <c r="A18" s="67"/>
      <c r="B18" s="7" t="s">
        <v>92</v>
      </c>
      <c r="C18" s="7">
        <f>SUM(C13:C17)</f>
        <v>5</v>
      </c>
    </row>
    <row r="19" spans="1:3" s="6" customFormat="1" ht="16.5" customHeight="1" thickBot="1">
      <c r="A19" s="65" t="s">
        <v>20</v>
      </c>
      <c r="B19" s="4" t="s">
        <v>56</v>
      </c>
      <c r="C19" s="5">
        <v>1</v>
      </c>
    </row>
    <row r="20" spans="1:3" s="6" customFormat="1" ht="16.5" customHeight="1" thickBot="1">
      <c r="A20" s="66"/>
      <c r="B20" s="4" t="s">
        <v>57</v>
      </c>
      <c r="C20" s="5">
        <v>1</v>
      </c>
    </row>
    <row r="21" spans="1:3" s="6" customFormat="1" ht="16.5" customHeight="1" thickBot="1">
      <c r="A21" s="66"/>
      <c r="B21" s="4" t="s">
        <v>59</v>
      </c>
      <c r="C21" s="5">
        <v>4</v>
      </c>
    </row>
    <row r="22" spans="1:3" s="6" customFormat="1" ht="16.5" customHeight="1" thickBot="1">
      <c r="A22" s="66"/>
      <c r="B22" s="4" t="s">
        <v>61</v>
      </c>
      <c r="C22" s="5">
        <v>1</v>
      </c>
    </row>
    <row r="23" spans="1:3" s="6" customFormat="1" ht="16.5" customHeight="1" thickBot="1">
      <c r="A23" s="67"/>
      <c r="B23" s="7" t="s">
        <v>92</v>
      </c>
      <c r="C23" s="7">
        <f>SUM(C19:C22)</f>
        <v>7</v>
      </c>
    </row>
    <row r="24" spans="1:3" s="6" customFormat="1" ht="16.5" customHeight="1" thickBot="1">
      <c r="A24" s="65" t="s">
        <v>26</v>
      </c>
      <c r="B24" s="4" t="s">
        <v>62</v>
      </c>
      <c r="C24" s="5">
        <v>2</v>
      </c>
    </row>
    <row r="25" spans="1:3" s="6" customFormat="1" ht="16.5" customHeight="1" thickBot="1">
      <c r="A25" s="66"/>
      <c r="B25" s="4" t="s">
        <v>112</v>
      </c>
      <c r="C25" s="5">
        <v>3</v>
      </c>
    </row>
    <row r="26" spans="1:3" s="6" customFormat="1" ht="16.5" customHeight="1" thickBot="1">
      <c r="A26" s="66"/>
      <c r="B26" s="4" t="s">
        <v>114</v>
      </c>
      <c r="C26" s="5">
        <v>5</v>
      </c>
    </row>
    <row r="27" spans="1:3" s="6" customFormat="1" ht="16.5" customHeight="1" thickBot="1">
      <c r="A27" s="66"/>
      <c r="B27" s="4" t="s">
        <v>64</v>
      </c>
      <c r="C27" s="5">
        <v>2</v>
      </c>
    </row>
    <row r="28" spans="1:3" s="6" customFormat="1" ht="16.5" customHeight="1" thickBot="1">
      <c r="A28" s="66"/>
      <c r="B28" s="4" t="s">
        <v>65</v>
      </c>
      <c r="C28" s="5">
        <v>1</v>
      </c>
    </row>
    <row r="29" spans="1:3" s="6" customFormat="1" ht="16.5" customHeight="1" thickBot="1">
      <c r="A29" s="66"/>
      <c r="B29" s="4" t="s">
        <v>66</v>
      </c>
      <c r="C29" s="5">
        <v>3</v>
      </c>
    </row>
    <row r="30" spans="1:3" s="6" customFormat="1" ht="16.5" customHeight="1" thickBot="1">
      <c r="A30" s="66"/>
      <c r="B30" s="4" t="s">
        <v>68</v>
      </c>
      <c r="C30" s="5">
        <v>2</v>
      </c>
    </row>
    <row r="31" spans="1:3" s="6" customFormat="1" ht="16.5" customHeight="1" thickBot="1">
      <c r="A31" s="67"/>
      <c r="B31" s="7" t="s">
        <v>92</v>
      </c>
      <c r="C31" s="7">
        <f>SUM(C24:C30)</f>
        <v>18</v>
      </c>
    </row>
    <row r="32" spans="1:3" s="6" customFormat="1" ht="16.5" customHeight="1" thickBot="1">
      <c r="A32" s="65" t="s">
        <v>32</v>
      </c>
      <c r="B32" s="4" t="s">
        <v>71</v>
      </c>
      <c r="C32" s="5">
        <v>2</v>
      </c>
    </row>
    <row r="33" spans="1:3" s="6" customFormat="1" ht="16.5" customHeight="1" thickBot="1">
      <c r="A33" s="66"/>
      <c r="B33" s="4" t="s">
        <v>72</v>
      </c>
      <c r="C33" s="5">
        <v>7</v>
      </c>
    </row>
    <row r="34" spans="1:3" s="6" customFormat="1" ht="16.5" customHeight="1" thickBot="1">
      <c r="A34" s="66"/>
      <c r="B34" s="4" t="s">
        <v>73</v>
      </c>
      <c r="C34" s="5">
        <v>1</v>
      </c>
    </row>
    <row r="35" spans="1:3" s="6" customFormat="1" ht="16.5" customHeight="1" thickBot="1">
      <c r="A35" s="67"/>
      <c r="B35" s="7" t="s">
        <v>92</v>
      </c>
      <c r="C35" s="7">
        <f>SUM(C32:C34)</f>
        <v>10</v>
      </c>
    </row>
    <row r="36" spans="1:3" s="6" customFormat="1" ht="16.5" customHeight="1" thickBot="1">
      <c r="A36" s="65" t="s">
        <v>37</v>
      </c>
      <c r="B36" s="4" t="s">
        <v>74</v>
      </c>
      <c r="C36" s="5">
        <v>1</v>
      </c>
    </row>
    <row r="37" spans="1:3" s="6" customFormat="1" ht="16.5" customHeight="1" thickBot="1">
      <c r="A37" s="66"/>
      <c r="B37" s="4" t="s">
        <v>117</v>
      </c>
      <c r="C37" s="5">
        <v>1</v>
      </c>
    </row>
    <row r="38" spans="1:3" s="6" customFormat="1" ht="16.5" customHeight="1" thickBot="1">
      <c r="A38" s="66"/>
      <c r="B38" s="4" t="s">
        <v>75</v>
      </c>
      <c r="C38" s="5">
        <v>2</v>
      </c>
    </row>
    <row r="39" spans="1:3" s="6" customFormat="1" ht="16.5" customHeight="1" thickBot="1">
      <c r="A39" s="67"/>
      <c r="B39" s="7" t="s">
        <v>92</v>
      </c>
      <c r="C39" s="7">
        <f>SUM(C36:C38)</f>
        <v>4</v>
      </c>
    </row>
    <row r="40" spans="1:3" s="6" customFormat="1" ht="16.5" customHeight="1" thickBot="1">
      <c r="A40" s="19" t="s">
        <v>127</v>
      </c>
      <c r="B40" s="14" t="s">
        <v>96</v>
      </c>
      <c r="C40" s="14">
        <f>SUM(C50+C57+C63+C69+C75+C79)</f>
        <v>149</v>
      </c>
    </row>
    <row r="41" spans="1:3" s="6" customFormat="1" ht="16.5" customHeight="1" thickBot="1">
      <c r="A41" s="65" t="s">
        <v>2</v>
      </c>
      <c r="B41" s="4" t="s">
        <v>3</v>
      </c>
      <c r="C41" s="5">
        <v>4</v>
      </c>
    </row>
    <row r="42" spans="1:3" s="6" customFormat="1" ht="16.5" customHeight="1" thickBot="1">
      <c r="A42" s="66"/>
      <c r="B42" s="4" t="s">
        <v>4</v>
      </c>
      <c r="C42" s="5">
        <v>6</v>
      </c>
    </row>
    <row r="43" spans="1:3" s="6" customFormat="1" ht="16.5" customHeight="1" thickBot="1">
      <c r="A43" s="66"/>
      <c r="B43" s="4" t="s">
        <v>5</v>
      </c>
      <c r="C43" s="5">
        <v>3</v>
      </c>
    </row>
    <row r="44" spans="1:3" s="6" customFormat="1" ht="16.5" customHeight="1" thickBot="1">
      <c r="A44" s="66"/>
      <c r="B44" s="4" t="s">
        <v>6</v>
      </c>
      <c r="C44" s="5">
        <v>5</v>
      </c>
    </row>
    <row r="45" spans="1:3" s="6" customFormat="1" ht="16.5" customHeight="1" thickBot="1">
      <c r="A45" s="66"/>
      <c r="B45" s="4" t="s">
        <v>118</v>
      </c>
      <c r="C45" s="5">
        <v>3</v>
      </c>
    </row>
    <row r="46" spans="1:3" s="6" customFormat="1" ht="16.5" customHeight="1" thickBot="1">
      <c r="A46" s="66"/>
      <c r="B46" s="4" t="s">
        <v>7</v>
      </c>
      <c r="C46" s="5">
        <v>2</v>
      </c>
    </row>
    <row r="47" spans="1:3" s="6" customFormat="1" ht="16.5" customHeight="1" thickBot="1">
      <c r="A47" s="66"/>
      <c r="B47" s="4" t="s">
        <v>8</v>
      </c>
      <c r="C47" s="5">
        <v>6</v>
      </c>
    </row>
    <row r="48" spans="1:3" s="6" customFormat="1" ht="16.5" customHeight="1" thickBot="1">
      <c r="A48" s="66"/>
      <c r="B48" s="4" t="s">
        <v>9</v>
      </c>
      <c r="C48" s="5">
        <v>2</v>
      </c>
    </row>
    <row r="49" spans="1:3" s="6" customFormat="1" ht="16.5" customHeight="1" thickBot="1">
      <c r="A49" s="66"/>
      <c r="B49" s="4" t="s">
        <v>11</v>
      </c>
      <c r="C49" s="5">
        <v>11</v>
      </c>
    </row>
    <row r="50" spans="1:3" s="6" customFormat="1" ht="16.5" customHeight="1" thickBot="1">
      <c r="A50" s="67"/>
      <c r="B50" s="7" t="s">
        <v>92</v>
      </c>
      <c r="C50" s="7">
        <f>SUM(C41:C49)</f>
        <v>42</v>
      </c>
    </row>
    <row r="51" spans="1:3" s="6" customFormat="1" ht="16.5" customHeight="1" thickBot="1">
      <c r="A51" s="65" t="s">
        <v>12</v>
      </c>
      <c r="B51" s="4" t="s">
        <v>13</v>
      </c>
      <c r="C51" s="5">
        <v>7</v>
      </c>
    </row>
    <row r="52" spans="1:3" s="6" customFormat="1" ht="16.5" customHeight="1" thickBot="1">
      <c r="A52" s="66"/>
      <c r="B52" s="4" t="s">
        <v>14</v>
      </c>
      <c r="C52" s="5">
        <v>7</v>
      </c>
    </row>
    <row r="53" spans="1:3" s="6" customFormat="1" ht="16.5" customHeight="1" thickBot="1">
      <c r="A53" s="66"/>
      <c r="B53" s="4" t="s">
        <v>15</v>
      </c>
      <c r="C53" s="5">
        <v>3</v>
      </c>
    </row>
    <row r="54" spans="1:3" s="6" customFormat="1" ht="16.5" customHeight="1" thickBot="1">
      <c r="A54" s="66"/>
      <c r="B54" s="4" t="s">
        <v>16</v>
      </c>
      <c r="C54" s="5">
        <v>4</v>
      </c>
    </row>
    <row r="55" spans="1:3" s="6" customFormat="1" ht="16.5" customHeight="1" thickBot="1">
      <c r="A55" s="66"/>
      <c r="B55" s="4" t="s">
        <v>17</v>
      </c>
      <c r="C55" s="5">
        <v>7</v>
      </c>
    </row>
    <row r="56" spans="1:3" s="6" customFormat="1" ht="16.5" customHeight="1" thickBot="1">
      <c r="A56" s="66"/>
      <c r="B56" s="4" t="s">
        <v>18</v>
      </c>
      <c r="C56" s="5">
        <v>4</v>
      </c>
    </row>
    <row r="57" spans="1:3" s="6" customFormat="1" ht="16.5" customHeight="1" thickBot="1">
      <c r="A57" s="67"/>
      <c r="B57" s="7" t="s">
        <v>92</v>
      </c>
      <c r="C57" s="7">
        <f>SUM(C51:C56)</f>
        <v>32</v>
      </c>
    </row>
    <row r="58" spans="1:3" s="6" customFormat="1" ht="16.5" customHeight="1" thickBot="1">
      <c r="A58" s="65" t="s">
        <v>20</v>
      </c>
      <c r="B58" s="4" t="s">
        <v>21</v>
      </c>
      <c r="C58" s="5">
        <v>6</v>
      </c>
    </row>
    <row r="59" spans="1:3" s="6" customFormat="1" ht="16.5" customHeight="1" thickBot="1">
      <c r="A59" s="66"/>
      <c r="B59" s="4" t="s">
        <v>22</v>
      </c>
      <c r="C59" s="5">
        <v>2</v>
      </c>
    </row>
    <row r="60" spans="1:3" s="6" customFormat="1" ht="16.5" customHeight="1" thickBot="1">
      <c r="A60" s="66"/>
      <c r="B60" s="4" t="s">
        <v>23</v>
      </c>
      <c r="C60" s="5">
        <v>6</v>
      </c>
    </row>
    <row r="61" spans="1:3" s="6" customFormat="1" ht="16.5" customHeight="1" thickBot="1">
      <c r="A61" s="66"/>
      <c r="B61" s="4" t="s">
        <v>24</v>
      </c>
      <c r="C61" s="5">
        <v>5</v>
      </c>
    </row>
    <row r="62" spans="1:3" s="6" customFormat="1" ht="16.5" customHeight="1" thickBot="1">
      <c r="A62" s="66"/>
      <c r="B62" s="4" t="s">
        <v>25</v>
      </c>
      <c r="C62" s="5">
        <v>8</v>
      </c>
    </row>
    <row r="63" spans="1:3" s="6" customFormat="1" ht="16.5" customHeight="1" thickBot="1">
      <c r="A63" s="67"/>
      <c r="B63" s="7" t="s">
        <v>92</v>
      </c>
      <c r="C63" s="7">
        <f>SUM(C58:C62)</f>
        <v>27</v>
      </c>
    </row>
    <row r="64" spans="1:3" s="6" customFormat="1" ht="16.5" customHeight="1" thickBot="1">
      <c r="A64" s="65" t="s">
        <v>26</v>
      </c>
      <c r="B64" s="4" t="s">
        <v>27</v>
      </c>
      <c r="C64" s="5">
        <v>6</v>
      </c>
    </row>
    <row r="65" spans="1:3" s="6" customFormat="1" ht="16.5" customHeight="1" thickBot="1">
      <c r="A65" s="66"/>
      <c r="B65" s="4" t="s">
        <v>28</v>
      </c>
      <c r="C65" s="5">
        <v>3</v>
      </c>
    </row>
    <row r="66" spans="1:3" s="6" customFormat="1" ht="16.5" customHeight="1" thickBot="1">
      <c r="A66" s="66"/>
      <c r="B66" s="4" t="s">
        <v>29</v>
      </c>
      <c r="C66" s="5">
        <v>2</v>
      </c>
    </row>
    <row r="67" spans="1:3" s="6" customFormat="1" ht="16.5" customHeight="1" thickBot="1">
      <c r="A67" s="66"/>
      <c r="B67" s="4" t="s">
        <v>30</v>
      </c>
      <c r="C67" s="5">
        <v>2</v>
      </c>
    </row>
    <row r="68" spans="1:3" s="6" customFormat="1" ht="16.5" customHeight="1" thickBot="1">
      <c r="A68" s="66"/>
      <c r="B68" s="4" t="s">
        <v>31</v>
      </c>
      <c r="C68" s="5">
        <v>1</v>
      </c>
    </row>
    <row r="69" spans="1:3" s="6" customFormat="1" ht="16.5" customHeight="1" thickBot="1">
      <c r="A69" s="67"/>
      <c r="B69" s="7" t="s">
        <v>92</v>
      </c>
      <c r="C69" s="7">
        <f>SUM(C64:C68)</f>
        <v>14</v>
      </c>
    </row>
    <row r="70" spans="1:3" s="6" customFormat="1" ht="16.5" customHeight="1" thickBot="1">
      <c r="A70" s="65" t="s">
        <v>32</v>
      </c>
      <c r="B70" s="4" t="s">
        <v>33</v>
      </c>
      <c r="C70" s="5">
        <v>4</v>
      </c>
    </row>
    <row r="71" spans="1:3" s="6" customFormat="1" ht="16.5" customHeight="1" thickBot="1">
      <c r="A71" s="66"/>
      <c r="B71" s="4" t="s">
        <v>34</v>
      </c>
      <c r="C71" s="5">
        <v>5</v>
      </c>
    </row>
    <row r="72" spans="1:3" s="6" customFormat="1" ht="16.5" customHeight="1" thickBot="1">
      <c r="A72" s="66"/>
      <c r="B72" s="4" t="s">
        <v>35</v>
      </c>
      <c r="C72" s="5">
        <v>6</v>
      </c>
    </row>
    <row r="73" spans="1:3" s="6" customFormat="1" ht="16.5" customHeight="1" thickBot="1">
      <c r="A73" s="66"/>
      <c r="B73" s="4" t="s">
        <v>79</v>
      </c>
      <c r="C73" s="5">
        <v>3</v>
      </c>
    </row>
    <row r="74" spans="1:3" s="6" customFormat="1" ht="16.5" customHeight="1" thickBot="1">
      <c r="A74" s="66"/>
      <c r="B74" s="4" t="s">
        <v>36</v>
      </c>
      <c r="C74" s="5">
        <v>4</v>
      </c>
    </row>
    <row r="75" spans="1:3" s="6" customFormat="1" ht="16.5" customHeight="1" thickBot="1">
      <c r="A75" s="67"/>
      <c r="B75" s="7" t="s">
        <v>92</v>
      </c>
      <c r="C75" s="7">
        <f>SUM(C70:C74)</f>
        <v>22</v>
      </c>
    </row>
    <row r="76" spans="1:3" s="6" customFormat="1" ht="16.5" customHeight="1" thickBot="1">
      <c r="A76" s="65" t="s">
        <v>37</v>
      </c>
      <c r="B76" s="4" t="s">
        <v>38</v>
      </c>
      <c r="C76" s="5">
        <v>4</v>
      </c>
    </row>
    <row r="77" spans="1:3" s="6" customFormat="1" ht="16.5" customHeight="1" thickBot="1">
      <c r="A77" s="66"/>
      <c r="B77" s="4" t="s">
        <v>39</v>
      </c>
      <c r="C77" s="5">
        <v>4</v>
      </c>
    </row>
    <row r="78" spans="1:3" s="6" customFormat="1" ht="16.5" customHeight="1" thickBot="1">
      <c r="A78" s="66"/>
      <c r="B78" s="4" t="s">
        <v>41</v>
      </c>
      <c r="C78" s="5">
        <v>4</v>
      </c>
    </row>
    <row r="79" spans="1:3" s="6" customFormat="1" ht="16.5" customHeight="1" thickBot="1">
      <c r="A79" s="67"/>
      <c r="B79" s="7" t="s">
        <v>92</v>
      </c>
      <c r="C79" s="7">
        <f>SUM(C76:C78)</f>
        <v>12</v>
      </c>
    </row>
    <row r="80" spans="1:3" s="3" customFormat="1" ht="17.25" thickBot="1">
      <c r="A80" s="14" t="s">
        <v>179</v>
      </c>
      <c r="B80" s="14" t="s">
        <v>97</v>
      </c>
      <c r="C80" s="14">
        <f>SUM(C85+C88)</f>
        <v>7</v>
      </c>
    </row>
    <row r="81" spans="1:3" ht="17.25" thickBot="1">
      <c r="A81" s="74" t="s">
        <v>200</v>
      </c>
      <c r="B81" s="29" t="s">
        <v>201</v>
      </c>
      <c r="C81" s="30">
        <v>1</v>
      </c>
    </row>
    <row r="82" spans="1:3" ht="17.25" thickBot="1">
      <c r="A82" s="82"/>
      <c r="B82" s="29" t="s">
        <v>202</v>
      </c>
      <c r="C82" s="30">
        <v>2</v>
      </c>
    </row>
    <row r="83" spans="1:3" ht="17.25" thickBot="1">
      <c r="A83" s="82"/>
      <c r="B83" s="29" t="s">
        <v>203</v>
      </c>
      <c r="C83" s="30">
        <v>1</v>
      </c>
    </row>
    <row r="84" spans="1:3" ht="17.25" thickBot="1">
      <c r="A84" s="82"/>
      <c r="B84" s="29" t="s">
        <v>204</v>
      </c>
      <c r="C84" s="30">
        <v>1</v>
      </c>
    </row>
    <row r="85" spans="1:3" ht="17.25" thickBot="1">
      <c r="A85" s="75"/>
      <c r="B85" s="7" t="s">
        <v>92</v>
      </c>
      <c r="C85" s="7">
        <f>SUM(C81:C84)</f>
        <v>5</v>
      </c>
    </row>
    <row r="86" spans="1:3" ht="17.25" thickBot="1">
      <c r="A86" s="74" t="s">
        <v>186</v>
      </c>
      <c r="B86" s="29" t="s">
        <v>205</v>
      </c>
      <c r="C86" s="30">
        <v>1</v>
      </c>
    </row>
    <row r="87" spans="1:3" ht="17.25" thickBot="1">
      <c r="A87" s="66"/>
      <c r="B87" s="29" t="s">
        <v>206</v>
      </c>
      <c r="C87" s="30">
        <v>1</v>
      </c>
    </row>
    <row r="88" spans="1:3" ht="17.25" thickBot="1">
      <c r="A88" s="67"/>
      <c r="B88" s="7" t="s">
        <v>92</v>
      </c>
      <c r="C88" s="7">
        <f>SUM(C86:C87)</f>
        <v>2</v>
      </c>
    </row>
  </sheetData>
  <sheetProtection/>
  <mergeCells count="16">
    <mergeCell ref="A41:A50"/>
    <mergeCell ref="A51:A57"/>
    <mergeCell ref="A81:A85"/>
    <mergeCell ref="A86:A88"/>
    <mergeCell ref="A70:A75"/>
    <mergeCell ref="A76:A79"/>
    <mergeCell ref="A58:A63"/>
    <mergeCell ref="A64:A69"/>
    <mergeCell ref="A1:C1"/>
    <mergeCell ref="A5:A6"/>
    <mergeCell ref="A8:A12"/>
    <mergeCell ref="A13:A18"/>
    <mergeCell ref="A19:A23"/>
    <mergeCell ref="A24:A31"/>
    <mergeCell ref="A32:A35"/>
    <mergeCell ref="A36:A3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63" sqref="C6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135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98</v>
      </c>
      <c r="B3" s="21" t="s">
        <v>99</v>
      </c>
      <c r="C3" s="21">
        <f>SUM(C4+C22+C44+C57)</f>
        <v>162</v>
      </c>
    </row>
    <row r="4" spans="1:3" s="3" customFormat="1" ht="16.5" customHeight="1" thickBot="1">
      <c r="A4" s="14" t="s">
        <v>100</v>
      </c>
      <c r="B4" s="14" t="s">
        <v>96</v>
      </c>
      <c r="C4" s="14">
        <f>SUM(C7+C9+C15+C19+C21)</f>
        <v>38</v>
      </c>
    </row>
    <row r="5" spans="1:3" s="6" customFormat="1" ht="16.5" customHeight="1" thickBot="1">
      <c r="A5" s="65" t="s">
        <v>2</v>
      </c>
      <c r="B5" s="4" t="s">
        <v>80</v>
      </c>
      <c r="C5" s="5">
        <v>1</v>
      </c>
    </row>
    <row r="6" spans="1:3" s="6" customFormat="1" ht="16.5" customHeight="1" thickBot="1">
      <c r="A6" s="66"/>
      <c r="B6" s="4" t="s">
        <v>122</v>
      </c>
      <c r="C6" s="5">
        <v>1</v>
      </c>
    </row>
    <row r="7" spans="1:3" s="6" customFormat="1" ht="16.5" customHeight="1" thickBot="1">
      <c r="A7" s="67"/>
      <c r="B7" s="7" t="s">
        <v>92</v>
      </c>
      <c r="C7" s="7">
        <f>SUM(C5:C6)</f>
        <v>2</v>
      </c>
    </row>
    <row r="8" spans="1:3" s="6" customFormat="1" ht="16.5" customHeight="1" thickBot="1">
      <c r="A8" s="65" t="s">
        <v>12</v>
      </c>
      <c r="B8" s="4" t="s">
        <v>82</v>
      </c>
      <c r="C8" s="5">
        <v>2</v>
      </c>
    </row>
    <row r="9" spans="1:3" s="6" customFormat="1" ht="16.5" customHeight="1" thickBot="1">
      <c r="A9" s="67"/>
      <c r="B9" s="7" t="s">
        <v>92</v>
      </c>
      <c r="C9" s="7">
        <f>SUM(C8)</f>
        <v>2</v>
      </c>
    </row>
    <row r="10" spans="1:3" s="6" customFormat="1" ht="16.5" customHeight="1" thickBot="1">
      <c r="A10" s="65" t="s">
        <v>26</v>
      </c>
      <c r="B10" s="4" t="s">
        <v>84</v>
      </c>
      <c r="C10" s="5">
        <v>7</v>
      </c>
    </row>
    <row r="11" spans="1:3" s="6" customFormat="1" ht="16.5" customHeight="1" thickBot="1">
      <c r="A11" s="66"/>
      <c r="B11" s="4" t="s">
        <v>85</v>
      </c>
      <c r="C11" s="5">
        <v>1</v>
      </c>
    </row>
    <row r="12" spans="1:3" s="6" customFormat="1" ht="16.5" customHeight="1" thickBot="1">
      <c r="A12" s="66"/>
      <c r="B12" s="4" t="s">
        <v>124</v>
      </c>
      <c r="C12" s="5">
        <v>1</v>
      </c>
    </row>
    <row r="13" spans="1:3" s="6" customFormat="1" ht="16.5" customHeight="1" thickBot="1">
      <c r="A13" s="66"/>
      <c r="B13" s="4" t="s">
        <v>84</v>
      </c>
      <c r="C13" s="5">
        <v>7</v>
      </c>
    </row>
    <row r="14" spans="1:3" s="6" customFormat="1" ht="16.5" customHeight="1" thickBot="1">
      <c r="A14" s="66"/>
      <c r="B14" t="s">
        <v>85</v>
      </c>
      <c r="C14" s="5">
        <v>2</v>
      </c>
    </row>
    <row r="15" spans="1:3" s="6" customFormat="1" ht="16.5" customHeight="1" thickBot="1">
      <c r="A15" s="67"/>
      <c r="B15" s="7" t="s">
        <v>92</v>
      </c>
      <c r="C15" s="7">
        <f>SUM(C10:C14)</f>
        <v>18</v>
      </c>
    </row>
    <row r="16" spans="1:3" s="6" customFormat="1" ht="16.5" customHeight="1" thickBot="1">
      <c r="A16" s="65" t="s">
        <v>32</v>
      </c>
      <c r="B16" s="4" t="s">
        <v>86</v>
      </c>
      <c r="C16" s="5">
        <v>2</v>
      </c>
    </row>
    <row r="17" spans="1:3" s="6" customFormat="1" ht="16.5" customHeight="1" thickBot="1">
      <c r="A17" s="66"/>
      <c r="B17" s="4" t="s">
        <v>125</v>
      </c>
      <c r="C17" s="5">
        <v>1</v>
      </c>
    </row>
    <row r="18" spans="1:3" s="6" customFormat="1" ht="16.5" customHeight="1" thickBot="1">
      <c r="A18" s="66"/>
      <c r="B18" s="4" t="s">
        <v>87</v>
      </c>
      <c r="C18" s="5">
        <v>1</v>
      </c>
    </row>
    <row r="19" spans="1:3" s="6" customFormat="1" ht="16.5" customHeight="1" thickBot="1">
      <c r="A19" s="67"/>
      <c r="B19" s="7" t="s">
        <v>92</v>
      </c>
      <c r="C19" s="7">
        <f>SUM(C16:C18)</f>
        <v>4</v>
      </c>
    </row>
    <row r="20" spans="1:3" s="6" customFormat="1" ht="16.5" customHeight="1" thickBot="1">
      <c r="A20" s="65" t="s">
        <v>37</v>
      </c>
      <c r="B20" s="4" t="s">
        <v>88</v>
      </c>
      <c r="C20" s="5">
        <v>12</v>
      </c>
    </row>
    <row r="21" spans="1:3" s="6" customFormat="1" ht="16.5" customHeight="1" thickBot="1">
      <c r="A21" s="67"/>
      <c r="B21" s="7" t="s">
        <v>92</v>
      </c>
      <c r="C21" s="7">
        <f>SUM(C20)</f>
        <v>12</v>
      </c>
    </row>
    <row r="22" spans="1:3" s="6" customFormat="1" ht="16.5" customHeight="1" thickBot="1">
      <c r="A22" s="19" t="s">
        <v>127</v>
      </c>
      <c r="B22" s="14" t="s">
        <v>97</v>
      </c>
      <c r="C22" s="14">
        <f>SUM(C30+C33+C36+C39+C41+C43)</f>
        <v>85</v>
      </c>
    </row>
    <row r="23" spans="1:3" s="6" customFormat="1" ht="16.5" customHeight="1" thickBot="1">
      <c r="A23" s="65" t="s">
        <v>2</v>
      </c>
      <c r="B23" s="4" t="s">
        <v>3</v>
      </c>
      <c r="C23" s="5">
        <v>4</v>
      </c>
    </row>
    <row r="24" spans="1:3" s="6" customFormat="1" ht="16.5" customHeight="1" thickBot="1">
      <c r="A24" s="66"/>
      <c r="B24" s="4" t="s">
        <v>4</v>
      </c>
      <c r="C24" s="5">
        <v>10</v>
      </c>
    </row>
    <row r="25" spans="1:3" s="6" customFormat="1" ht="16.5" customHeight="1" thickBot="1">
      <c r="A25" s="66"/>
      <c r="B25" s="4" t="s">
        <v>5</v>
      </c>
      <c r="C25" s="5">
        <v>1</v>
      </c>
    </row>
    <row r="26" spans="1:3" s="6" customFormat="1" ht="16.5" customHeight="1" thickBot="1">
      <c r="A26" s="66"/>
      <c r="B26" s="4" t="s">
        <v>6</v>
      </c>
      <c r="C26" s="5">
        <v>6</v>
      </c>
    </row>
    <row r="27" spans="1:3" s="6" customFormat="1" ht="16.5" customHeight="1" thickBot="1">
      <c r="A27" s="66"/>
      <c r="B27" s="4" t="s">
        <v>11</v>
      </c>
      <c r="C27" s="5">
        <v>5</v>
      </c>
    </row>
    <row r="28" spans="1:3" s="6" customFormat="1" ht="16.5" customHeight="1" thickBot="1">
      <c r="A28" s="66"/>
      <c r="B28" s="4" t="s">
        <v>89</v>
      </c>
      <c r="C28" s="5">
        <v>1</v>
      </c>
    </row>
    <row r="29" spans="1:3" s="6" customFormat="1" ht="16.5" customHeight="1" thickBot="1">
      <c r="A29" s="66"/>
      <c r="B29" s="4" t="s">
        <v>10</v>
      </c>
      <c r="C29" s="5">
        <v>5</v>
      </c>
    </row>
    <row r="30" spans="1:3" s="6" customFormat="1" ht="16.5" customHeight="1" thickBot="1">
      <c r="A30" s="67"/>
      <c r="B30" s="7" t="s">
        <v>92</v>
      </c>
      <c r="C30" s="7">
        <f>SUM(C23:C29)</f>
        <v>32</v>
      </c>
    </row>
    <row r="31" spans="1:3" s="6" customFormat="1" ht="16.5" customHeight="1" thickBot="1">
      <c r="A31" s="65" t="s">
        <v>12</v>
      </c>
      <c r="B31" s="4" t="s">
        <v>16</v>
      </c>
      <c r="C31" s="5">
        <v>12</v>
      </c>
    </row>
    <row r="32" spans="1:3" s="6" customFormat="1" ht="16.5" customHeight="1" thickBot="1">
      <c r="A32" s="66"/>
      <c r="B32" s="4" t="s">
        <v>17</v>
      </c>
      <c r="C32" s="5">
        <v>5</v>
      </c>
    </row>
    <row r="33" spans="1:3" s="6" customFormat="1" ht="16.5" customHeight="1" thickBot="1">
      <c r="A33" s="67"/>
      <c r="B33" s="7" t="s">
        <v>92</v>
      </c>
      <c r="C33" s="7">
        <f>SUM(C31:C32)</f>
        <v>17</v>
      </c>
    </row>
    <row r="34" spans="1:3" s="6" customFormat="1" ht="16.5" customHeight="1" thickBot="1">
      <c r="A34" s="65" t="s">
        <v>20</v>
      </c>
      <c r="B34" s="4" t="s">
        <v>21</v>
      </c>
      <c r="C34" s="5">
        <v>7</v>
      </c>
    </row>
    <row r="35" spans="1:3" s="6" customFormat="1" ht="16.5" customHeight="1" thickBot="1">
      <c r="A35" s="66"/>
      <c r="B35" s="4" t="s">
        <v>22</v>
      </c>
      <c r="C35" s="5">
        <v>4</v>
      </c>
    </row>
    <row r="36" spans="1:3" s="6" customFormat="1" ht="16.5" customHeight="1" thickBot="1">
      <c r="A36" s="67"/>
      <c r="B36" s="7" t="s">
        <v>92</v>
      </c>
      <c r="C36" s="7">
        <f>SUM(C34:C35)</f>
        <v>11</v>
      </c>
    </row>
    <row r="37" spans="1:3" s="6" customFormat="1" ht="16.5" customHeight="1" thickBot="1">
      <c r="A37" s="65" t="s">
        <v>26</v>
      </c>
      <c r="B37" s="4" t="s">
        <v>31</v>
      </c>
      <c r="C37" s="5">
        <v>1</v>
      </c>
    </row>
    <row r="38" spans="1:3" s="6" customFormat="1" ht="16.5" customHeight="1" thickBot="1">
      <c r="A38" s="66"/>
      <c r="B38" s="4" t="s">
        <v>30</v>
      </c>
      <c r="C38" s="5">
        <v>15</v>
      </c>
    </row>
    <row r="39" spans="1:3" s="6" customFormat="1" ht="16.5" customHeight="1" thickBot="1">
      <c r="A39" s="67"/>
      <c r="B39" s="7" t="s">
        <v>92</v>
      </c>
      <c r="C39" s="7">
        <f>SUM(C37:C38)</f>
        <v>16</v>
      </c>
    </row>
    <row r="40" spans="1:3" s="6" customFormat="1" ht="16.5" customHeight="1" thickBot="1">
      <c r="A40" s="65" t="s">
        <v>32</v>
      </c>
      <c r="B40" s="4" t="s">
        <v>79</v>
      </c>
      <c r="C40" s="5">
        <v>2</v>
      </c>
    </row>
    <row r="41" spans="1:3" s="6" customFormat="1" ht="16.5" customHeight="1" thickBot="1">
      <c r="A41" s="67"/>
      <c r="B41" s="7" t="s">
        <v>92</v>
      </c>
      <c r="C41" s="7">
        <f>SUM(C40)</f>
        <v>2</v>
      </c>
    </row>
    <row r="42" spans="1:3" s="6" customFormat="1" ht="16.5" customHeight="1" thickBot="1">
      <c r="A42" s="65" t="s">
        <v>37</v>
      </c>
      <c r="B42" s="4" t="s">
        <v>38</v>
      </c>
      <c r="C42" s="5">
        <v>7</v>
      </c>
    </row>
    <row r="43" spans="1:3" s="6" customFormat="1" ht="16.5" customHeight="1" thickBot="1">
      <c r="A43" s="67"/>
      <c r="B43" s="7" t="s">
        <v>92</v>
      </c>
      <c r="C43" s="7">
        <f>SUM(C42)</f>
        <v>7</v>
      </c>
    </row>
    <row r="44" spans="1:3" ht="17.25" thickBot="1">
      <c r="A44" s="14" t="s">
        <v>178</v>
      </c>
      <c r="B44" s="14" t="s">
        <v>96</v>
      </c>
      <c r="C44" s="14">
        <f>SUM(C48+C51+C54+C56)</f>
        <v>29</v>
      </c>
    </row>
    <row r="45" spans="1:3" ht="17.25" thickBot="1">
      <c r="A45" s="74" t="s">
        <v>200</v>
      </c>
      <c r="B45" s="29" t="s">
        <v>207</v>
      </c>
      <c r="C45" s="30">
        <v>3</v>
      </c>
    </row>
    <row r="46" spans="1:3" ht="17.25" thickBot="1">
      <c r="A46" s="82"/>
      <c r="B46" s="29" t="s">
        <v>204</v>
      </c>
      <c r="C46" s="30">
        <v>1</v>
      </c>
    </row>
    <row r="47" spans="1:3" ht="17.25" thickBot="1">
      <c r="A47" s="82"/>
      <c r="B47" s="29" t="s">
        <v>208</v>
      </c>
      <c r="C47" s="30">
        <v>5</v>
      </c>
    </row>
    <row r="48" spans="1:3" ht="17.25" thickBot="1">
      <c r="A48" s="75"/>
      <c r="B48" s="7" t="s">
        <v>95</v>
      </c>
      <c r="C48" s="7">
        <f>SUM(C45:C47)</f>
        <v>9</v>
      </c>
    </row>
    <row r="49" spans="1:3" ht="17.25" thickBot="1">
      <c r="A49" s="74" t="s">
        <v>185</v>
      </c>
      <c r="B49" s="29" t="s">
        <v>209</v>
      </c>
      <c r="C49" s="30">
        <v>6</v>
      </c>
    </row>
    <row r="50" spans="1:3" ht="17.25" thickBot="1">
      <c r="A50" s="82"/>
      <c r="B50" s="29" t="s">
        <v>210</v>
      </c>
      <c r="C50" s="30">
        <v>1</v>
      </c>
    </row>
    <row r="51" spans="1:3" ht="17.25" thickBot="1">
      <c r="A51" s="75"/>
      <c r="B51" s="7" t="s">
        <v>95</v>
      </c>
      <c r="C51" s="7">
        <f>SUM(C49:C50)</f>
        <v>7</v>
      </c>
    </row>
    <row r="52" spans="1:3" ht="17.25" thickBot="1">
      <c r="A52" s="74" t="s">
        <v>186</v>
      </c>
      <c r="B52" s="29" t="s">
        <v>190</v>
      </c>
      <c r="C52" s="30">
        <v>8</v>
      </c>
    </row>
    <row r="53" spans="1:3" ht="17.25" thickBot="1">
      <c r="A53" s="82"/>
      <c r="B53" s="29" t="s">
        <v>206</v>
      </c>
      <c r="C53" s="30">
        <v>1</v>
      </c>
    </row>
    <row r="54" spans="1:3" ht="17.25" thickBot="1">
      <c r="A54" s="75"/>
      <c r="B54" s="7" t="s">
        <v>95</v>
      </c>
      <c r="C54" s="7">
        <f>SUM(C52:C53)</f>
        <v>9</v>
      </c>
    </row>
    <row r="55" spans="1:3" ht="17.25" thickBot="1">
      <c r="A55" s="74" t="s">
        <v>198</v>
      </c>
      <c r="B55" s="29" t="s">
        <v>199</v>
      </c>
      <c r="C55" s="30">
        <v>4</v>
      </c>
    </row>
    <row r="56" spans="1:3" ht="17.25" thickBot="1">
      <c r="A56" s="75"/>
      <c r="B56" s="7" t="s">
        <v>95</v>
      </c>
      <c r="C56" s="7">
        <f>SUM(C55)</f>
        <v>4</v>
      </c>
    </row>
    <row r="57" spans="1:3" ht="17.25" thickBot="1">
      <c r="A57" s="14" t="s">
        <v>211</v>
      </c>
      <c r="B57" s="14" t="s">
        <v>96</v>
      </c>
      <c r="C57" s="14">
        <f>SUM(C60)</f>
        <v>10</v>
      </c>
    </row>
    <row r="58" spans="1:3" ht="17.25" thickBot="1">
      <c r="A58" s="74" t="s">
        <v>187</v>
      </c>
      <c r="B58" s="4" t="s">
        <v>196</v>
      </c>
      <c r="C58" s="5">
        <v>9</v>
      </c>
    </row>
    <row r="59" spans="1:3" ht="17.25" thickBot="1">
      <c r="A59" s="82"/>
      <c r="B59" s="4" t="s">
        <v>212</v>
      </c>
      <c r="C59" s="5">
        <v>1</v>
      </c>
    </row>
    <row r="60" spans="1:3" ht="17.25" thickBot="1">
      <c r="A60" s="75"/>
      <c r="B60" s="7" t="s">
        <v>92</v>
      </c>
      <c r="C60" s="7">
        <f>SUM(C58:C59)</f>
        <v>10</v>
      </c>
    </row>
  </sheetData>
  <sheetProtection/>
  <mergeCells count="17">
    <mergeCell ref="A34:A36"/>
    <mergeCell ref="A37:A39"/>
    <mergeCell ref="A58:A60"/>
    <mergeCell ref="A45:A48"/>
    <mergeCell ref="A49:A51"/>
    <mergeCell ref="A52:A54"/>
    <mergeCell ref="A55:A56"/>
    <mergeCell ref="A40:A41"/>
    <mergeCell ref="A42:A43"/>
    <mergeCell ref="A1:C1"/>
    <mergeCell ref="A5:A7"/>
    <mergeCell ref="A8:A9"/>
    <mergeCell ref="A10:A15"/>
    <mergeCell ref="A16:A19"/>
    <mergeCell ref="A20:A21"/>
    <mergeCell ref="A23:A30"/>
    <mergeCell ref="A31:A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workbookViewId="0" topLeftCell="A1">
      <selection activeCell="C12" sqref="C12"/>
    </sheetView>
  </sheetViews>
  <sheetFormatPr defaultColWidth="9.00390625" defaultRowHeight="16.5"/>
  <sheetData>
    <row r="1" spans="1:9" ht="19.5">
      <c r="A1" s="58" t="s">
        <v>458</v>
      </c>
      <c r="B1" s="32"/>
      <c r="C1" s="32"/>
      <c r="D1" s="32"/>
      <c r="E1" s="32"/>
      <c r="F1" s="32"/>
      <c r="G1" s="32"/>
      <c r="H1" s="32"/>
      <c r="I1" s="32"/>
    </row>
    <row r="2" spans="1:24" ht="63">
      <c r="A2" s="62" t="s">
        <v>350</v>
      </c>
      <c r="B2" s="62" t="s">
        <v>351</v>
      </c>
      <c r="C2" s="62" t="s">
        <v>352</v>
      </c>
      <c r="D2" s="62" t="s">
        <v>0</v>
      </c>
      <c r="E2" s="62" t="s">
        <v>353</v>
      </c>
      <c r="F2" s="62" t="s">
        <v>354</v>
      </c>
      <c r="G2" s="62" t="s">
        <v>355</v>
      </c>
      <c r="H2" s="62" t="s">
        <v>356</v>
      </c>
      <c r="I2" s="62" t="s">
        <v>357</v>
      </c>
      <c r="J2" s="62" t="s">
        <v>358</v>
      </c>
      <c r="K2" s="62" t="s">
        <v>359</v>
      </c>
      <c r="L2" s="62" t="s">
        <v>360</v>
      </c>
      <c r="M2" s="62" t="s">
        <v>361</v>
      </c>
      <c r="N2" s="62" t="s">
        <v>362</v>
      </c>
      <c r="O2" s="62" t="s">
        <v>363</v>
      </c>
      <c r="P2" s="62" t="s">
        <v>364</v>
      </c>
      <c r="Q2" s="62" t="s">
        <v>365</v>
      </c>
      <c r="R2" s="62" t="s">
        <v>366</v>
      </c>
      <c r="S2" s="62" t="s">
        <v>367</v>
      </c>
      <c r="T2" s="62" t="s">
        <v>368</v>
      </c>
      <c r="U2" s="62" t="s">
        <v>369</v>
      </c>
      <c r="V2" s="62" t="s">
        <v>370</v>
      </c>
      <c r="W2" s="62" t="s">
        <v>371</v>
      </c>
      <c r="X2" s="62" t="s">
        <v>431</v>
      </c>
    </row>
    <row r="3" spans="1:24" ht="16.5">
      <c r="A3" s="63">
        <v>101</v>
      </c>
      <c r="B3" s="64">
        <v>1</v>
      </c>
      <c r="C3" s="63">
        <v>118</v>
      </c>
      <c r="D3" s="63" t="s">
        <v>26</v>
      </c>
      <c r="E3" s="63">
        <v>833</v>
      </c>
      <c r="F3" s="63" t="s">
        <v>398</v>
      </c>
      <c r="G3" s="63" t="s">
        <v>373</v>
      </c>
      <c r="H3" s="63" t="s">
        <v>432</v>
      </c>
      <c r="I3" s="63" t="s">
        <v>433</v>
      </c>
      <c r="J3" s="63" t="s">
        <v>374</v>
      </c>
      <c r="K3" s="63" t="s">
        <v>433</v>
      </c>
      <c r="L3" s="63" t="s">
        <v>434</v>
      </c>
      <c r="M3" s="64">
        <v>0</v>
      </c>
      <c r="N3" s="64">
        <v>0</v>
      </c>
      <c r="O3" s="64">
        <v>0</v>
      </c>
      <c r="P3" s="64">
        <v>0</v>
      </c>
      <c r="Q3" s="64">
        <v>0</v>
      </c>
      <c r="R3" s="64">
        <v>0</v>
      </c>
      <c r="S3" s="64">
        <v>0</v>
      </c>
      <c r="T3" s="64">
        <v>4</v>
      </c>
      <c r="U3" s="64">
        <v>0</v>
      </c>
      <c r="V3" s="64">
        <v>0</v>
      </c>
      <c r="W3" s="63" t="s">
        <v>435</v>
      </c>
      <c r="X3" s="64">
        <v>4</v>
      </c>
    </row>
    <row r="4" spans="1:24" ht="16.5">
      <c r="A4" s="63">
        <v>101</v>
      </c>
      <c r="B4" s="64">
        <v>1</v>
      </c>
      <c r="C4" s="63">
        <v>118</v>
      </c>
      <c r="D4" s="63" t="s">
        <v>26</v>
      </c>
      <c r="E4" s="63">
        <v>833</v>
      </c>
      <c r="F4" s="63" t="s">
        <v>398</v>
      </c>
      <c r="G4" s="63" t="s">
        <v>373</v>
      </c>
      <c r="H4" s="63" t="s">
        <v>432</v>
      </c>
      <c r="I4" s="63" t="s">
        <v>436</v>
      </c>
      <c r="J4" s="63" t="s">
        <v>377</v>
      </c>
      <c r="K4" s="63" t="s">
        <v>433</v>
      </c>
      <c r="L4" s="63" t="s">
        <v>434</v>
      </c>
      <c r="M4" s="64">
        <v>0</v>
      </c>
      <c r="N4" s="64">
        <v>0</v>
      </c>
      <c r="O4" s="64">
        <v>0</v>
      </c>
      <c r="P4" s="64">
        <v>1</v>
      </c>
      <c r="Q4" s="64">
        <v>0</v>
      </c>
      <c r="R4" s="64">
        <v>0</v>
      </c>
      <c r="S4" s="64">
        <v>0</v>
      </c>
      <c r="T4" s="64">
        <v>1</v>
      </c>
      <c r="U4" s="64">
        <v>0</v>
      </c>
      <c r="V4" s="64">
        <v>0</v>
      </c>
      <c r="W4" s="63" t="s">
        <v>435</v>
      </c>
      <c r="X4" s="64">
        <v>2</v>
      </c>
    </row>
    <row r="5" spans="1:24" ht="16.5">
      <c r="A5" s="63">
        <v>101</v>
      </c>
      <c r="B5" s="64">
        <v>1</v>
      </c>
      <c r="C5" s="63">
        <v>118</v>
      </c>
      <c r="D5" s="63" t="s">
        <v>26</v>
      </c>
      <c r="E5" s="63">
        <v>833</v>
      </c>
      <c r="F5" s="63" t="s">
        <v>398</v>
      </c>
      <c r="G5" s="63" t="s">
        <v>380</v>
      </c>
      <c r="H5" s="63" t="s">
        <v>437</v>
      </c>
      <c r="I5" s="63" t="s">
        <v>433</v>
      </c>
      <c r="J5" s="63" t="s">
        <v>374</v>
      </c>
      <c r="K5" s="63" t="s">
        <v>433</v>
      </c>
      <c r="L5" s="63" t="s">
        <v>434</v>
      </c>
      <c r="M5" s="64">
        <v>0</v>
      </c>
      <c r="N5" s="64">
        <v>0</v>
      </c>
      <c r="O5" s="64">
        <v>3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3" t="s">
        <v>435</v>
      </c>
      <c r="X5" s="64">
        <v>3</v>
      </c>
    </row>
    <row r="6" spans="1:24" ht="16.5">
      <c r="A6" s="63">
        <v>101</v>
      </c>
      <c r="B6" s="64">
        <v>1</v>
      </c>
      <c r="C6" s="63">
        <v>118</v>
      </c>
      <c r="D6" s="63" t="s">
        <v>26</v>
      </c>
      <c r="E6" s="63">
        <v>833</v>
      </c>
      <c r="F6" s="63" t="s">
        <v>398</v>
      </c>
      <c r="G6" s="63" t="s">
        <v>380</v>
      </c>
      <c r="H6" s="63" t="s">
        <v>437</v>
      </c>
      <c r="I6" s="63" t="s">
        <v>436</v>
      </c>
      <c r="J6" s="63" t="s">
        <v>377</v>
      </c>
      <c r="K6" s="63" t="s">
        <v>433</v>
      </c>
      <c r="L6" s="63" t="s">
        <v>434</v>
      </c>
      <c r="M6" s="64">
        <v>0</v>
      </c>
      <c r="N6" s="64">
        <v>0</v>
      </c>
      <c r="O6" s="64">
        <v>2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3" t="s">
        <v>435</v>
      </c>
      <c r="X6" s="64">
        <v>2</v>
      </c>
    </row>
    <row r="7" spans="1:24" ht="16.5">
      <c r="A7" s="63">
        <v>101</v>
      </c>
      <c r="B7" s="64">
        <v>1</v>
      </c>
      <c r="C7" s="63">
        <v>118</v>
      </c>
      <c r="D7" s="63" t="s">
        <v>26</v>
      </c>
      <c r="E7" s="63">
        <v>834</v>
      </c>
      <c r="F7" s="63" t="s">
        <v>404</v>
      </c>
      <c r="G7" s="63" t="s">
        <v>373</v>
      </c>
      <c r="H7" s="63" t="s">
        <v>432</v>
      </c>
      <c r="I7" s="63" t="s">
        <v>433</v>
      </c>
      <c r="J7" s="63" t="s">
        <v>374</v>
      </c>
      <c r="K7" s="63" t="s">
        <v>433</v>
      </c>
      <c r="L7" s="63" t="s">
        <v>434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1</v>
      </c>
      <c r="U7" s="64">
        <v>0</v>
      </c>
      <c r="V7" s="64">
        <v>0</v>
      </c>
      <c r="W7" s="63" t="s">
        <v>435</v>
      </c>
      <c r="X7" s="64">
        <v>1</v>
      </c>
    </row>
    <row r="8" spans="1:24" ht="16.5">
      <c r="A8" s="63">
        <v>101</v>
      </c>
      <c r="B8" s="64">
        <v>1</v>
      </c>
      <c r="C8" s="63">
        <v>118</v>
      </c>
      <c r="D8" s="63" t="s">
        <v>26</v>
      </c>
      <c r="E8" s="63">
        <v>834</v>
      </c>
      <c r="F8" s="63" t="s">
        <v>404</v>
      </c>
      <c r="G8" s="63" t="s">
        <v>373</v>
      </c>
      <c r="H8" s="63" t="s">
        <v>432</v>
      </c>
      <c r="I8" s="63" t="s">
        <v>436</v>
      </c>
      <c r="J8" s="63" t="s">
        <v>377</v>
      </c>
      <c r="K8" s="63" t="s">
        <v>433</v>
      </c>
      <c r="L8" s="63" t="s">
        <v>434</v>
      </c>
      <c r="M8" s="64">
        <v>0</v>
      </c>
      <c r="N8" s="64">
        <v>0</v>
      </c>
      <c r="O8" s="64">
        <v>2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3" t="s">
        <v>435</v>
      </c>
      <c r="X8" s="64">
        <v>2</v>
      </c>
    </row>
    <row r="9" spans="1:24" ht="16.5">
      <c r="A9" s="63">
        <v>101</v>
      </c>
      <c r="B9" s="64">
        <v>1</v>
      </c>
      <c r="C9" s="63">
        <v>118</v>
      </c>
      <c r="D9" s="63" t="s">
        <v>26</v>
      </c>
      <c r="E9" s="63">
        <v>834</v>
      </c>
      <c r="F9" s="63" t="s">
        <v>404</v>
      </c>
      <c r="G9" s="63" t="s">
        <v>380</v>
      </c>
      <c r="H9" s="63" t="s">
        <v>437</v>
      </c>
      <c r="I9" s="63" t="s">
        <v>433</v>
      </c>
      <c r="J9" s="63" t="s">
        <v>374</v>
      </c>
      <c r="K9" s="63" t="s">
        <v>433</v>
      </c>
      <c r="L9" s="63" t="s">
        <v>434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1</v>
      </c>
      <c r="U9" s="64">
        <v>0</v>
      </c>
      <c r="V9" s="64">
        <v>0</v>
      </c>
      <c r="W9" s="63" t="s">
        <v>435</v>
      </c>
      <c r="X9" s="64">
        <v>1</v>
      </c>
    </row>
    <row r="10" spans="1:24" ht="16.5">
      <c r="A10" s="63">
        <v>101</v>
      </c>
      <c r="B10" s="64">
        <v>1</v>
      </c>
      <c r="C10" s="63">
        <v>118</v>
      </c>
      <c r="D10" s="63" t="s">
        <v>26</v>
      </c>
      <c r="E10" s="63">
        <v>834</v>
      </c>
      <c r="F10" s="63" t="s">
        <v>404</v>
      </c>
      <c r="G10" s="63" t="s">
        <v>380</v>
      </c>
      <c r="H10" s="63" t="s">
        <v>437</v>
      </c>
      <c r="I10" s="63" t="s">
        <v>436</v>
      </c>
      <c r="J10" s="63" t="s">
        <v>377</v>
      </c>
      <c r="K10" s="63" t="s">
        <v>433</v>
      </c>
      <c r="L10" s="63" t="s">
        <v>434</v>
      </c>
      <c r="M10" s="64">
        <v>0</v>
      </c>
      <c r="N10" s="64">
        <v>0</v>
      </c>
      <c r="O10" s="64">
        <v>3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3" t="s">
        <v>435</v>
      </c>
      <c r="X10" s="64">
        <v>3</v>
      </c>
    </row>
    <row r="11" spans="1:24" ht="16.5">
      <c r="A11" s="63">
        <v>101</v>
      </c>
      <c r="B11" s="64">
        <v>1</v>
      </c>
      <c r="C11" s="63">
        <v>118</v>
      </c>
      <c r="D11" s="63" t="s">
        <v>26</v>
      </c>
      <c r="E11" s="63">
        <v>835</v>
      </c>
      <c r="F11" s="63" t="s">
        <v>403</v>
      </c>
      <c r="G11" s="63" t="s">
        <v>392</v>
      </c>
      <c r="H11" s="63" t="s">
        <v>438</v>
      </c>
      <c r="I11" s="63" t="s">
        <v>433</v>
      </c>
      <c r="J11" s="63" t="s">
        <v>374</v>
      </c>
      <c r="K11" s="63" t="s">
        <v>436</v>
      </c>
      <c r="L11" s="63" t="s">
        <v>439</v>
      </c>
      <c r="M11" s="64">
        <v>0</v>
      </c>
      <c r="N11" s="64">
        <v>0</v>
      </c>
      <c r="O11" s="64">
        <v>1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3" t="s">
        <v>435</v>
      </c>
      <c r="X11" s="64">
        <v>1</v>
      </c>
    </row>
    <row r="12" spans="1:24" ht="16.5">
      <c r="A12" s="63">
        <v>101</v>
      </c>
      <c r="B12" s="64">
        <v>1</v>
      </c>
      <c r="C12" s="63">
        <v>118</v>
      </c>
      <c r="D12" s="63" t="s">
        <v>26</v>
      </c>
      <c r="E12" s="63">
        <v>835</v>
      </c>
      <c r="F12" s="63" t="s">
        <v>403</v>
      </c>
      <c r="G12" s="63" t="s">
        <v>373</v>
      </c>
      <c r="H12" s="63" t="s">
        <v>432</v>
      </c>
      <c r="I12" s="63" t="s">
        <v>433</v>
      </c>
      <c r="J12" s="63" t="s">
        <v>374</v>
      </c>
      <c r="K12" s="63" t="s">
        <v>433</v>
      </c>
      <c r="L12" s="63" t="s">
        <v>434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1</v>
      </c>
      <c r="U12" s="64">
        <v>0</v>
      </c>
      <c r="V12" s="64">
        <v>0</v>
      </c>
      <c r="W12" s="63" t="s">
        <v>435</v>
      </c>
      <c r="X12" s="64">
        <v>1</v>
      </c>
    </row>
    <row r="13" spans="1:24" ht="16.5">
      <c r="A13" s="63">
        <v>101</v>
      </c>
      <c r="B13" s="64">
        <v>1</v>
      </c>
      <c r="C13" s="63">
        <v>118</v>
      </c>
      <c r="D13" s="63" t="s">
        <v>26</v>
      </c>
      <c r="E13" s="63">
        <v>835</v>
      </c>
      <c r="F13" s="63" t="s">
        <v>403</v>
      </c>
      <c r="G13" s="63" t="s">
        <v>373</v>
      </c>
      <c r="H13" s="63" t="s">
        <v>432</v>
      </c>
      <c r="I13" s="63" t="s">
        <v>436</v>
      </c>
      <c r="J13" s="63" t="s">
        <v>377</v>
      </c>
      <c r="K13" s="63" t="s">
        <v>433</v>
      </c>
      <c r="L13" s="63" t="s">
        <v>434</v>
      </c>
      <c r="M13" s="64">
        <v>0</v>
      </c>
      <c r="N13" s="64">
        <v>0</v>
      </c>
      <c r="O13" s="64">
        <v>1</v>
      </c>
      <c r="P13" s="64">
        <v>0</v>
      </c>
      <c r="Q13" s="64">
        <v>0</v>
      </c>
      <c r="R13" s="64">
        <v>0</v>
      </c>
      <c r="S13" s="64">
        <v>0</v>
      </c>
      <c r="T13" s="64">
        <v>2</v>
      </c>
      <c r="U13" s="64">
        <v>0</v>
      </c>
      <c r="V13" s="64">
        <v>0</v>
      </c>
      <c r="W13" s="63" t="s">
        <v>435</v>
      </c>
      <c r="X13" s="64">
        <v>3</v>
      </c>
    </row>
    <row r="14" spans="1:24" ht="16.5">
      <c r="A14" s="63">
        <v>101</v>
      </c>
      <c r="B14" s="64">
        <v>1</v>
      </c>
      <c r="C14" s="63">
        <v>118</v>
      </c>
      <c r="D14" s="63" t="s">
        <v>26</v>
      </c>
      <c r="E14" s="63">
        <v>835</v>
      </c>
      <c r="F14" s="63" t="s">
        <v>403</v>
      </c>
      <c r="G14" s="63" t="s">
        <v>380</v>
      </c>
      <c r="H14" s="63" t="s">
        <v>437</v>
      </c>
      <c r="I14" s="63" t="s">
        <v>436</v>
      </c>
      <c r="J14" s="63" t="s">
        <v>377</v>
      </c>
      <c r="K14" s="63" t="s">
        <v>433</v>
      </c>
      <c r="L14" s="63" t="s">
        <v>434</v>
      </c>
      <c r="M14" s="64">
        <v>0</v>
      </c>
      <c r="N14" s="64">
        <v>0</v>
      </c>
      <c r="O14" s="64">
        <v>1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3" t="s">
        <v>435</v>
      </c>
      <c r="X14" s="64">
        <v>1</v>
      </c>
    </row>
    <row r="15" spans="1:24" ht="16.5">
      <c r="A15" s="63">
        <v>101</v>
      </c>
      <c r="B15" s="64">
        <v>1</v>
      </c>
      <c r="C15" s="63">
        <v>118</v>
      </c>
      <c r="D15" s="63" t="s">
        <v>26</v>
      </c>
      <c r="E15" s="63">
        <v>836</v>
      </c>
      <c r="F15" s="63" t="s">
        <v>399</v>
      </c>
      <c r="G15" s="63" t="s">
        <v>373</v>
      </c>
      <c r="H15" s="63" t="s">
        <v>432</v>
      </c>
      <c r="I15" s="63" t="s">
        <v>433</v>
      </c>
      <c r="J15" s="63" t="s">
        <v>374</v>
      </c>
      <c r="K15" s="63" t="s">
        <v>433</v>
      </c>
      <c r="L15" s="63" t="s">
        <v>434</v>
      </c>
      <c r="M15" s="64">
        <v>0</v>
      </c>
      <c r="N15" s="64">
        <v>0</v>
      </c>
      <c r="O15" s="64">
        <v>0</v>
      </c>
      <c r="P15" s="64">
        <v>1</v>
      </c>
      <c r="Q15" s="64">
        <v>1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3" t="s">
        <v>435</v>
      </c>
      <c r="X15" s="64">
        <v>2</v>
      </c>
    </row>
    <row r="16" spans="1:24" ht="16.5">
      <c r="A16" s="63">
        <v>101</v>
      </c>
      <c r="B16" s="64">
        <v>1</v>
      </c>
      <c r="C16" s="63">
        <v>118</v>
      </c>
      <c r="D16" s="63" t="s">
        <v>26</v>
      </c>
      <c r="E16" s="63">
        <v>836</v>
      </c>
      <c r="F16" s="63" t="s">
        <v>399</v>
      </c>
      <c r="G16" s="63" t="s">
        <v>373</v>
      </c>
      <c r="H16" s="63" t="s">
        <v>432</v>
      </c>
      <c r="I16" s="63" t="s">
        <v>436</v>
      </c>
      <c r="J16" s="63" t="s">
        <v>377</v>
      </c>
      <c r="K16" s="63" t="s">
        <v>433</v>
      </c>
      <c r="L16" s="63" t="s">
        <v>434</v>
      </c>
      <c r="M16" s="64">
        <v>0</v>
      </c>
      <c r="N16" s="64">
        <v>0</v>
      </c>
      <c r="O16" s="64">
        <v>0</v>
      </c>
      <c r="P16" s="64">
        <v>0</v>
      </c>
      <c r="Q16" s="64">
        <v>1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3" t="s">
        <v>435</v>
      </c>
      <c r="X16" s="64">
        <v>1</v>
      </c>
    </row>
    <row r="17" spans="1:24" ht="16.5">
      <c r="A17" s="63">
        <v>101</v>
      </c>
      <c r="B17" s="64">
        <v>1</v>
      </c>
      <c r="C17" s="63">
        <v>118</v>
      </c>
      <c r="D17" s="63" t="s">
        <v>26</v>
      </c>
      <c r="E17" s="63">
        <v>836</v>
      </c>
      <c r="F17" s="63" t="s">
        <v>399</v>
      </c>
      <c r="G17" s="63" t="s">
        <v>380</v>
      </c>
      <c r="H17" s="63" t="s">
        <v>437</v>
      </c>
      <c r="I17" s="63" t="s">
        <v>433</v>
      </c>
      <c r="J17" s="63" t="s">
        <v>374</v>
      </c>
      <c r="K17" s="63" t="s">
        <v>433</v>
      </c>
      <c r="L17" s="63" t="s">
        <v>434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1</v>
      </c>
      <c r="U17" s="64">
        <v>0</v>
      </c>
      <c r="V17" s="64">
        <v>0</v>
      </c>
      <c r="W17" s="63" t="s">
        <v>435</v>
      </c>
      <c r="X17" s="64">
        <v>1</v>
      </c>
    </row>
    <row r="18" spans="1:24" ht="16.5">
      <c r="A18" s="63">
        <v>101</v>
      </c>
      <c r="B18" s="64">
        <v>1</v>
      </c>
      <c r="C18" s="63">
        <v>118</v>
      </c>
      <c r="D18" s="63" t="s">
        <v>26</v>
      </c>
      <c r="E18" s="63">
        <v>836</v>
      </c>
      <c r="F18" s="63" t="s">
        <v>399</v>
      </c>
      <c r="G18" s="63" t="s">
        <v>380</v>
      </c>
      <c r="H18" s="63" t="s">
        <v>437</v>
      </c>
      <c r="I18" s="63" t="s">
        <v>436</v>
      </c>
      <c r="J18" s="63" t="s">
        <v>377</v>
      </c>
      <c r="K18" s="63" t="s">
        <v>433</v>
      </c>
      <c r="L18" s="63" t="s">
        <v>434</v>
      </c>
      <c r="M18" s="64">
        <v>0</v>
      </c>
      <c r="N18" s="64">
        <v>0</v>
      </c>
      <c r="O18" s="64">
        <v>2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3" t="s">
        <v>435</v>
      </c>
      <c r="X18" s="64">
        <v>2</v>
      </c>
    </row>
    <row r="19" spans="1:24" ht="16.5">
      <c r="A19" s="63">
        <v>101</v>
      </c>
      <c r="B19" s="64">
        <v>1</v>
      </c>
      <c r="C19" s="63">
        <v>118</v>
      </c>
      <c r="D19" s="63" t="s">
        <v>26</v>
      </c>
      <c r="E19" s="63">
        <v>840</v>
      </c>
      <c r="F19" s="63" t="s">
        <v>440</v>
      </c>
      <c r="G19" s="63" t="s">
        <v>373</v>
      </c>
      <c r="H19" s="63" t="s">
        <v>432</v>
      </c>
      <c r="I19" s="63" t="s">
        <v>433</v>
      </c>
      <c r="J19" s="63" t="s">
        <v>374</v>
      </c>
      <c r="K19" s="63" t="s">
        <v>433</v>
      </c>
      <c r="L19" s="63" t="s">
        <v>434</v>
      </c>
      <c r="M19" s="64">
        <v>1</v>
      </c>
      <c r="N19" s="64">
        <v>0</v>
      </c>
      <c r="O19" s="64">
        <v>1</v>
      </c>
      <c r="P19" s="64">
        <v>0</v>
      </c>
      <c r="Q19" s="64">
        <v>1</v>
      </c>
      <c r="R19" s="64">
        <v>0</v>
      </c>
      <c r="S19" s="64">
        <v>0</v>
      </c>
      <c r="T19" s="64">
        <v>1</v>
      </c>
      <c r="U19" s="64">
        <v>0</v>
      </c>
      <c r="V19" s="64">
        <v>0</v>
      </c>
      <c r="W19" s="63" t="s">
        <v>435</v>
      </c>
      <c r="X19" s="64">
        <v>4</v>
      </c>
    </row>
    <row r="20" spans="1:24" ht="16.5">
      <c r="A20" s="63">
        <v>101</v>
      </c>
      <c r="B20" s="64">
        <v>1</v>
      </c>
      <c r="C20" s="63">
        <v>118</v>
      </c>
      <c r="D20" s="63" t="s">
        <v>26</v>
      </c>
      <c r="E20" s="63">
        <v>840</v>
      </c>
      <c r="F20" s="63" t="s">
        <v>440</v>
      </c>
      <c r="G20" s="63" t="s">
        <v>380</v>
      </c>
      <c r="H20" s="63" t="s">
        <v>437</v>
      </c>
      <c r="I20" s="63" t="s">
        <v>433</v>
      </c>
      <c r="J20" s="63" t="s">
        <v>374</v>
      </c>
      <c r="K20" s="63" t="s">
        <v>433</v>
      </c>
      <c r="L20" s="63" t="s">
        <v>434</v>
      </c>
      <c r="M20" s="64">
        <v>1</v>
      </c>
      <c r="N20" s="64">
        <v>0</v>
      </c>
      <c r="O20" s="64">
        <v>1</v>
      </c>
      <c r="P20" s="64">
        <v>1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3" t="s">
        <v>435</v>
      </c>
      <c r="X20" s="64">
        <v>3</v>
      </c>
    </row>
    <row r="21" spans="1:24" ht="16.5">
      <c r="A21" s="63">
        <v>101</v>
      </c>
      <c r="B21" s="64">
        <v>1</v>
      </c>
      <c r="C21" s="63">
        <v>118</v>
      </c>
      <c r="D21" s="63" t="s">
        <v>26</v>
      </c>
      <c r="E21" s="63">
        <v>840</v>
      </c>
      <c r="F21" s="63" t="s">
        <v>440</v>
      </c>
      <c r="G21" s="63" t="s">
        <v>380</v>
      </c>
      <c r="H21" s="63" t="s">
        <v>437</v>
      </c>
      <c r="I21" s="63" t="s">
        <v>436</v>
      </c>
      <c r="J21" s="63" t="s">
        <v>377</v>
      </c>
      <c r="K21" s="63" t="s">
        <v>433</v>
      </c>
      <c r="L21" s="63" t="s">
        <v>434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1</v>
      </c>
      <c r="U21" s="64">
        <v>0</v>
      </c>
      <c r="V21" s="64">
        <v>0</v>
      </c>
      <c r="W21" s="63" t="s">
        <v>435</v>
      </c>
      <c r="X21" s="64">
        <v>1</v>
      </c>
    </row>
    <row r="22" spans="1:24" ht="16.5">
      <c r="A22" s="63">
        <v>101</v>
      </c>
      <c r="B22" s="64">
        <v>1</v>
      </c>
      <c r="C22" s="63">
        <v>118</v>
      </c>
      <c r="D22" s="63" t="s">
        <v>26</v>
      </c>
      <c r="E22" s="63">
        <v>843</v>
      </c>
      <c r="F22" s="63" t="s">
        <v>402</v>
      </c>
      <c r="G22" s="63" t="s">
        <v>373</v>
      </c>
      <c r="H22" s="63" t="s">
        <v>432</v>
      </c>
      <c r="I22" s="63" t="s">
        <v>433</v>
      </c>
      <c r="J22" s="63" t="s">
        <v>374</v>
      </c>
      <c r="K22" s="63" t="s">
        <v>433</v>
      </c>
      <c r="L22" s="63" t="s">
        <v>434</v>
      </c>
      <c r="M22" s="64">
        <v>0</v>
      </c>
      <c r="N22" s="64">
        <v>0</v>
      </c>
      <c r="O22" s="64">
        <v>0</v>
      </c>
      <c r="P22" s="64">
        <v>1</v>
      </c>
      <c r="Q22" s="64">
        <v>0</v>
      </c>
      <c r="R22" s="64">
        <v>0</v>
      </c>
      <c r="S22" s="64">
        <v>0</v>
      </c>
      <c r="T22" s="64">
        <v>1</v>
      </c>
      <c r="U22" s="64">
        <v>0</v>
      </c>
      <c r="V22" s="64">
        <v>0</v>
      </c>
      <c r="W22" s="63" t="s">
        <v>435</v>
      </c>
      <c r="X22" s="64">
        <v>2</v>
      </c>
    </row>
    <row r="23" spans="1:24" ht="16.5">
      <c r="A23" s="63">
        <v>101</v>
      </c>
      <c r="B23" s="64">
        <v>1</v>
      </c>
      <c r="C23" s="63">
        <v>118</v>
      </c>
      <c r="D23" s="63" t="s">
        <v>26</v>
      </c>
      <c r="E23" s="63">
        <v>843</v>
      </c>
      <c r="F23" s="63" t="s">
        <v>402</v>
      </c>
      <c r="G23" s="63" t="s">
        <v>373</v>
      </c>
      <c r="H23" s="63" t="s">
        <v>432</v>
      </c>
      <c r="I23" s="63" t="s">
        <v>436</v>
      </c>
      <c r="J23" s="63" t="s">
        <v>377</v>
      </c>
      <c r="K23" s="63" t="s">
        <v>433</v>
      </c>
      <c r="L23" s="63" t="s">
        <v>434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1</v>
      </c>
      <c r="U23" s="64">
        <v>0</v>
      </c>
      <c r="V23" s="64">
        <v>0</v>
      </c>
      <c r="W23" s="63" t="s">
        <v>435</v>
      </c>
      <c r="X23" s="64">
        <v>1</v>
      </c>
    </row>
    <row r="24" spans="1:24" ht="16.5">
      <c r="A24" s="63">
        <v>101</v>
      </c>
      <c r="B24" s="64">
        <v>1</v>
      </c>
      <c r="C24" s="63">
        <v>118</v>
      </c>
      <c r="D24" s="63" t="s">
        <v>26</v>
      </c>
      <c r="E24" s="63">
        <v>843</v>
      </c>
      <c r="F24" s="63" t="s">
        <v>402</v>
      </c>
      <c r="G24" s="63" t="s">
        <v>386</v>
      </c>
      <c r="H24" s="63" t="s">
        <v>387</v>
      </c>
      <c r="I24" s="63" t="s">
        <v>433</v>
      </c>
      <c r="J24" s="63" t="s">
        <v>374</v>
      </c>
      <c r="K24" s="63" t="s">
        <v>433</v>
      </c>
      <c r="L24" s="63" t="s">
        <v>434</v>
      </c>
      <c r="M24" s="64">
        <v>2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3" t="s">
        <v>435</v>
      </c>
      <c r="X24" s="64">
        <v>2</v>
      </c>
    </row>
    <row r="25" spans="1:24" ht="16.5">
      <c r="A25" s="63">
        <v>101</v>
      </c>
      <c r="B25" s="64">
        <v>1</v>
      </c>
      <c r="C25" s="63">
        <v>118</v>
      </c>
      <c r="D25" s="63" t="s">
        <v>26</v>
      </c>
      <c r="E25" s="63">
        <v>2901</v>
      </c>
      <c r="F25" s="63" t="s">
        <v>401</v>
      </c>
      <c r="G25" s="63" t="s">
        <v>373</v>
      </c>
      <c r="H25" s="63" t="s">
        <v>432</v>
      </c>
      <c r="I25" s="63" t="s">
        <v>433</v>
      </c>
      <c r="J25" s="63" t="s">
        <v>374</v>
      </c>
      <c r="K25" s="63" t="s">
        <v>433</v>
      </c>
      <c r="L25" s="63" t="s">
        <v>434</v>
      </c>
      <c r="M25" s="64">
        <v>0</v>
      </c>
      <c r="N25" s="64">
        <v>0</v>
      </c>
      <c r="O25" s="64">
        <v>1</v>
      </c>
      <c r="P25" s="64">
        <v>0</v>
      </c>
      <c r="Q25" s="64">
        <v>0</v>
      </c>
      <c r="R25" s="64">
        <v>0</v>
      </c>
      <c r="S25" s="64">
        <v>0</v>
      </c>
      <c r="T25" s="64">
        <v>1</v>
      </c>
      <c r="U25" s="64">
        <v>0</v>
      </c>
      <c r="V25" s="64">
        <v>0</v>
      </c>
      <c r="W25" s="63" t="s">
        <v>435</v>
      </c>
      <c r="X25" s="64">
        <v>2</v>
      </c>
    </row>
    <row r="26" spans="1:24" ht="16.5">
      <c r="A26" s="63">
        <v>101</v>
      </c>
      <c r="B26" s="64">
        <v>1</v>
      </c>
      <c r="C26" s="63">
        <v>118</v>
      </c>
      <c r="D26" s="63" t="s">
        <v>26</v>
      </c>
      <c r="E26" s="63">
        <v>2901</v>
      </c>
      <c r="F26" s="63" t="s">
        <v>401</v>
      </c>
      <c r="G26" s="63" t="s">
        <v>373</v>
      </c>
      <c r="H26" s="63" t="s">
        <v>432</v>
      </c>
      <c r="I26" s="63" t="s">
        <v>436</v>
      </c>
      <c r="J26" s="63" t="s">
        <v>377</v>
      </c>
      <c r="K26" s="63" t="s">
        <v>433</v>
      </c>
      <c r="L26" s="63" t="s">
        <v>434</v>
      </c>
      <c r="M26" s="64">
        <v>1</v>
      </c>
      <c r="N26" s="64">
        <v>0</v>
      </c>
      <c r="O26" s="64">
        <v>0</v>
      </c>
      <c r="P26" s="64">
        <v>0</v>
      </c>
      <c r="Q26" s="64">
        <v>3</v>
      </c>
      <c r="R26" s="64">
        <v>0</v>
      </c>
      <c r="S26" s="64">
        <v>0</v>
      </c>
      <c r="T26" s="64">
        <v>1</v>
      </c>
      <c r="U26" s="64">
        <v>0</v>
      </c>
      <c r="V26" s="64">
        <v>0</v>
      </c>
      <c r="W26" s="63" t="s">
        <v>435</v>
      </c>
      <c r="X26" s="64">
        <v>5</v>
      </c>
    </row>
    <row r="27" spans="1:24" ht="16.5">
      <c r="A27" s="63">
        <v>101</v>
      </c>
      <c r="B27" s="64">
        <v>1</v>
      </c>
      <c r="C27" s="63">
        <v>118</v>
      </c>
      <c r="D27" s="63" t="s">
        <v>26</v>
      </c>
      <c r="E27" s="63">
        <v>4744</v>
      </c>
      <c r="F27" s="63" t="s">
        <v>441</v>
      </c>
      <c r="G27" s="63" t="s">
        <v>373</v>
      </c>
      <c r="H27" s="63" t="s">
        <v>432</v>
      </c>
      <c r="I27" s="63" t="s">
        <v>433</v>
      </c>
      <c r="J27" s="63" t="s">
        <v>374</v>
      </c>
      <c r="K27" s="63" t="s">
        <v>433</v>
      </c>
      <c r="L27" s="63" t="s">
        <v>434</v>
      </c>
      <c r="M27" s="64">
        <v>1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2</v>
      </c>
      <c r="U27" s="64">
        <v>0</v>
      </c>
      <c r="V27" s="64">
        <v>0</v>
      </c>
      <c r="W27" s="63" t="s">
        <v>435</v>
      </c>
      <c r="X27" s="64">
        <v>3</v>
      </c>
    </row>
    <row r="28" spans="1:24" ht="16.5">
      <c r="A28" s="63">
        <v>101</v>
      </c>
      <c r="B28" s="64">
        <v>1</v>
      </c>
      <c r="C28" s="63">
        <v>118</v>
      </c>
      <c r="D28" s="63" t="s">
        <v>26</v>
      </c>
      <c r="E28" s="63">
        <v>4744</v>
      </c>
      <c r="F28" s="63" t="s">
        <v>441</v>
      </c>
      <c r="G28" s="63" t="s">
        <v>380</v>
      </c>
      <c r="H28" s="63" t="s">
        <v>437</v>
      </c>
      <c r="I28" s="63" t="s">
        <v>433</v>
      </c>
      <c r="J28" s="63" t="s">
        <v>374</v>
      </c>
      <c r="K28" s="63" t="s">
        <v>433</v>
      </c>
      <c r="L28" s="63" t="s">
        <v>434</v>
      </c>
      <c r="M28" s="64">
        <v>2</v>
      </c>
      <c r="N28" s="64">
        <v>0</v>
      </c>
      <c r="O28" s="64">
        <v>3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3" t="s">
        <v>435</v>
      </c>
      <c r="X28" s="64">
        <v>5</v>
      </c>
    </row>
    <row r="29" spans="1:24" ht="16.5">
      <c r="A29" s="63">
        <v>101</v>
      </c>
      <c r="B29" s="64">
        <v>1</v>
      </c>
      <c r="C29" s="63">
        <v>118</v>
      </c>
      <c r="D29" s="63" t="s">
        <v>26</v>
      </c>
      <c r="E29" s="63">
        <v>4744</v>
      </c>
      <c r="F29" s="63" t="s">
        <v>441</v>
      </c>
      <c r="G29" s="63" t="s">
        <v>380</v>
      </c>
      <c r="H29" s="63" t="s">
        <v>437</v>
      </c>
      <c r="I29" s="63" t="s">
        <v>436</v>
      </c>
      <c r="J29" s="63" t="s">
        <v>377</v>
      </c>
      <c r="K29" s="63" t="s">
        <v>433</v>
      </c>
      <c r="L29" s="63" t="s">
        <v>434</v>
      </c>
      <c r="M29" s="64">
        <v>0</v>
      </c>
      <c r="N29" s="64">
        <v>0</v>
      </c>
      <c r="O29" s="64">
        <v>2</v>
      </c>
      <c r="P29" s="64">
        <v>0</v>
      </c>
      <c r="Q29" s="64">
        <v>3</v>
      </c>
      <c r="R29" s="64">
        <v>0</v>
      </c>
      <c r="S29" s="64">
        <v>0</v>
      </c>
      <c r="T29" s="64">
        <v>1</v>
      </c>
      <c r="U29" s="64">
        <v>0</v>
      </c>
      <c r="V29" s="64">
        <v>0</v>
      </c>
      <c r="W29" s="63" t="s">
        <v>435</v>
      </c>
      <c r="X29" s="64">
        <v>6</v>
      </c>
    </row>
    <row r="30" spans="1:24" ht="16.5">
      <c r="A30" s="63">
        <v>101</v>
      </c>
      <c r="B30" s="64">
        <v>1</v>
      </c>
      <c r="C30" s="63">
        <v>119</v>
      </c>
      <c r="D30" s="63" t="s">
        <v>2</v>
      </c>
      <c r="E30" s="63">
        <v>845</v>
      </c>
      <c r="F30" s="63" t="s">
        <v>422</v>
      </c>
      <c r="G30" s="63" t="s">
        <v>373</v>
      </c>
      <c r="H30" s="63" t="s">
        <v>432</v>
      </c>
      <c r="I30" s="63" t="s">
        <v>433</v>
      </c>
      <c r="J30" s="63" t="s">
        <v>374</v>
      </c>
      <c r="K30" s="63" t="s">
        <v>433</v>
      </c>
      <c r="L30" s="63" t="s">
        <v>434</v>
      </c>
      <c r="M30" s="64">
        <v>0</v>
      </c>
      <c r="N30" s="64">
        <v>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1</v>
      </c>
      <c r="U30" s="64">
        <v>0</v>
      </c>
      <c r="V30" s="64">
        <v>0</v>
      </c>
      <c r="W30" s="63" t="s">
        <v>435</v>
      </c>
      <c r="X30" s="64">
        <v>1</v>
      </c>
    </row>
    <row r="31" spans="1:24" ht="16.5">
      <c r="A31" s="63">
        <v>101</v>
      </c>
      <c r="B31" s="64">
        <v>1</v>
      </c>
      <c r="C31" s="63">
        <v>119</v>
      </c>
      <c r="D31" s="63" t="s">
        <v>2</v>
      </c>
      <c r="E31" s="63">
        <v>845</v>
      </c>
      <c r="F31" s="63" t="s">
        <v>422</v>
      </c>
      <c r="G31" s="63" t="s">
        <v>386</v>
      </c>
      <c r="H31" s="63" t="s">
        <v>387</v>
      </c>
      <c r="I31" s="63" t="s">
        <v>433</v>
      </c>
      <c r="J31" s="63" t="s">
        <v>374</v>
      </c>
      <c r="K31" s="63" t="s">
        <v>433</v>
      </c>
      <c r="L31" s="63" t="s">
        <v>434</v>
      </c>
      <c r="M31" s="64">
        <v>1</v>
      </c>
      <c r="N31" s="64">
        <v>0</v>
      </c>
      <c r="O31" s="64">
        <v>0</v>
      </c>
      <c r="P31" s="64">
        <v>0</v>
      </c>
      <c r="Q31" s="64">
        <v>1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3" t="s">
        <v>435</v>
      </c>
      <c r="X31" s="64">
        <v>2</v>
      </c>
    </row>
    <row r="32" spans="1:24" ht="16.5">
      <c r="A32" s="63">
        <v>101</v>
      </c>
      <c r="B32" s="64">
        <v>1</v>
      </c>
      <c r="C32" s="63">
        <v>119</v>
      </c>
      <c r="D32" s="63" t="s">
        <v>2</v>
      </c>
      <c r="E32" s="63">
        <v>845</v>
      </c>
      <c r="F32" s="63" t="s">
        <v>422</v>
      </c>
      <c r="G32" s="63" t="s">
        <v>386</v>
      </c>
      <c r="H32" s="63" t="s">
        <v>387</v>
      </c>
      <c r="I32" s="63" t="s">
        <v>436</v>
      </c>
      <c r="J32" s="63" t="s">
        <v>377</v>
      </c>
      <c r="K32" s="63" t="s">
        <v>433</v>
      </c>
      <c r="L32" s="63" t="s">
        <v>434</v>
      </c>
      <c r="M32" s="64">
        <v>0</v>
      </c>
      <c r="N32" s="64">
        <v>0</v>
      </c>
      <c r="O32" s="64">
        <v>0</v>
      </c>
      <c r="P32" s="64">
        <v>0</v>
      </c>
      <c r="Q32" s="64">
        <v>1</v>
      </c>
      <c r="R32" s="64">
        <v>0</v>
      </c>
      <c r="S32" s="64">
        <v>0</v>
      </c>
      <c r="T32" s="64">
        <v>1</v>
      </c>
      <c r="U32" s="64">
        <v>0</v>
      </c>
      <c r="V32" s="64">
        <v>0</v>
      </c>
      <c r="W32" s="63" t="s">
        <v>435</v>
      </c>
      <c r="X32" s="64">
        <v>2</v>
      </c>
    </row>
    <row r="33" spans="1:24" ht="16.5">
      <c r="A33" s="63">
        <v>101</v>
      </c>
      <c r="B33" s="64">
        <v>1</v>
      </c>
      <c r="C33" s="63">
        <v>119</v>
      </c>
      <c r="D33" s="63" t="s">
        <v>2</v>
      </c>
      <c r="E33" s="63">
        <v>845</v>
      </c>
      <c r="F33" s="63" t="s">
        <v>422</v>
      </c>
      <c r="G33" s="63" t="s">
        <v>380</v>
      </c>
      <c r="H33" s="63" t="s">
        <v>437</v>
      </c>
      <c r="I33" s="63" t="s">
        <v>436</v>
      </c>
      <c r="J33" s="63" t="s">
        <v>377</v>
      </c>
      <c r="K33" s="63" t="s">
        <v>433</v>
      </c>
      <c r="L33" s="63" t="s">
        <v>434</v>
      </c>
      <c r="M33" s="64">
        <v>0</v>
      </c>
      <c r="N33" s="64">
        <v>0</v>
      </c>
      <c r="O33" s="64">
        <v>1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3" t="s">
        <v>435</v>
      </c>
      <c r="X33" s="64">
        <v>1</v>
      </c>
    </row>
    <row r="34" spans="1:24" ht="16.5">
      <c r="A34" s="63">
        <v>101</v>
      </c>
      <c r="B34" s="64">
        <v>1</v>
      </c>
      <c r="C34" s="63">
        <v>119</v>
      </c>
      <c r="D34" s="63" t="s">
        <v>2</v>
      </c>
      <c r="E34" s="63">
        <v>845</v>
      </c>
      <c r="F34" s="63" t="s">
        <v>422</v>
      </c>
      <c r="G34" s="63" t="s">
        <v>380</v>
      </c>
      <c r="H34" s="63" t="s">
        <v>437</v>
      </c>
      <c r="I34" s="63" t="s">
        <v>436</v>
      </c>
      <c r="J34" s="63" t="s">
        <v>377</v>
      </c>
      <c r="K34" s="63" t="s">
        <v>436</v>
      </c>
      <c r="L34" s="63" t="s">
        <v>439</v>
      </c>
      <c r="M34" s="64">
        <v>0</v>
      </c>
      <c r="N34" s="64">
        <v>0</v>
      </c>
      <c r="O34" s="64">
        <v>1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3" t="s">
        <v>435</v>
      </c>
      <c r="X34" s="64">
        <v>1</v>
      </c>
    </row>
    <row r="35" spans="1:24" ht="16.5">
      <c r="A35" s="63">
        <v>101</v>
      </c>
      <c r="B35" s="64">
        <v>1</v>
      </c>
      <c r="C35" s="63">
        <v>119</v>
      </c>
      <c r="D35" s="63" t="s">
        <v>2</v>
      </c>
      <c r="E35" s="63">
        <v>845</v>
      </c>
      <c r="F35" s="63" t="s">
        <v>422</v>
      </c>
      <c r="G35" s="63" t="s">
        <v>442</v>
      </c>
      <c r="H35" s="63" t="s">
        <v>383</v>
      </c>
      <c r="I35" s="63" t="s">
        <v>436</v>
      </c>
      <c r="J35" s="63" t="s">
        <v>377</v>
      </c>
      <c r="K35" s="63" t="s">
        <v>433</v>
      </c>
      <c r="L35" s="63" t="s">
        <v>434</v>
      </c>
      <c r="M35" s="64">
        <v>1</v>
      </c>
      <c r="N35" s="64">
        <v>0</v>
      </c>
      <c r="O35" s="64">
        <v>0</v>
      </c>
      <c r="P35" s="64">
        <v>0</v>
      </c>
      <c r="Q35" s="64">
        <v>1</v>
      </c>
      <c r="R35" s="64">
        <v>0</v>
      </c>
      <c r="S35" s="64">
        <v>0</v>
      </c>
      <c r="T35" s="64">
        <v>1</v>
      </c>
      <c r="U35" s="64">
        <v>0</v>
      </c>
      <c r="V35" s="64">
        <v>0</v>
      </c>
      <c r="W35" s="63" t="s">
        <v>435</v>
      </c>
      <c r="X35" s="64">
        <v>3</v>
      </c>
    </row>
    <row r="36" spans="1:24" ht="16.5">
      <c r="A36" s="63">
        <v>101</v>
      </c>
      <c r="B36" s="64">
        <v>1</v>
      </c>
      <c r="C36" s="63">
        <v>119</v>
      </c>
      <c r="D36" s="63" t="s">
        <v>2</v>
      </c>
      <c r="E36" s="63">
        <v>846</v>
      </c>
      <c r="F36" s="63" t="s">
        <v>418</v>
      </c>
      <c r="G36" s="63" t="s">
        <v>373</v>
      </c>
      <c r="H36" s="63" t="s">
        <v>432</v>
      </c>
      <c r="I36" s="63" t="s">
        <v>436</v>
      </c>
      <c r="J36" s="63" t="s">
        <v>377</v>
      </c>
      <c r="K36" s="63" t="s">
        <v>433</v>
      </c>
      <c r="L36" s="63" t="s">
        <v>434</v>
      </c>
      <c r="M36" s="64">
        <v>0</v>
      </c>
      <c r="N36" s="64">
        <v>0</v>
      </c>
      <c r="O36" s="64">
        <v>0</v>
      </c>
      <c r="P36" s="64">
        <v>1</v>
      </c>
      <c r="Q36" s="64">
        <v>1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3" t="s">
        <v>435</v>
      </c>
      <c r="X36" s="64">
        <v>2</v>
      </c>
    </row>
    <row r="37" spans="1:24" ht="16.5">
      <c r="A37" s="63">
        <v>101</v>
      </c>
      <c r="B37" s="64">
        <v>1</v>
      </c>
      <c r="C37" s="63">
        <v>119</v>
      </c>
      <c r="D37" s="63" t="s">
        <v>2</v>
      </c>
      <c r="E37" s="63">
        <v>846</v>
      </c>
      <c r="F37" s="63" t="s">
        <v>418</v>
      </c>
      <c r="G37" s="63" t="s">
        <v>380</v>
      </c>
      <c r="H37" s="63" t="s">
        <v>437</v>
      </c>
      <c r="I37" s="63" t="s">
        <v>433</v>
      </c>
      <c r="J37" s="63" t="s">
        <v>374</v>
      </c>
      <c r="K37" s="63" t="s">
        <v>433</v>
      </c>
      <c r="L37" s="63" t="s">
        <v>434</v>
      </c>
      <c r="M37" s="64">
        <v>0</v>
      </c>
      <c r="N37" s="64">
        <v>0</v>
      </c>
      <c r="O37" s="64">
        <v>1</v>
      </c>
      <c r="P37" s="64">
        <v>0</v>
      </c>
      <c r="Q37" s="64">
        <v>2</v>
      </c>
      <c r="R37" s="64">
        <v>0</v>
      </c>
      <c r="S37" s="64">
        <v>0</v>
      </c>
      <c r="T37" s="64">
        <v>1</v>
      </c>
      <c r="U37" s="64">
        <v>0</v>
      </c>
      <c r="V37" s="64">
        <v>0</v>
      </c>
      <c r="W37" s="63" t="s">
        <v>435</v>
      </c>
      <c r="X37" s="64">
        <v>4</v>
      </c>
    </row>
    <row r="38" spans="1:24" ht="16.5">
      <c r="A38" s="63">
        <v>101</v>
      </c>
      <c r="B38" s="64">
        <v>1</v>
      </c>
      <c r="C38" s="63">
        <v>119</v>
      </c>
      <c r="D38" s="63" t="s">
        <v>2</v>
      </c>
      <c r="E38" s="63">
        <v>846</v>
      </c>
      <c r="F38" s="63" t="s">
        <v>418</v>
      </c>
      <c r="G38" s="63" t="s">
        <v>380</v>
      </c>
      <c r="H38" s="63" t="s">
        <v>437</v>
      </c>
      <c r="I38" s="63" t="s">
        <v>436</v>
      </c>
      <c r="J38" s="63" t="s">
        <v>377</v>
      </c>
      <c r="K38" s="63" t="s">
        <v>433</v>
      </c>
      <c r="L38" s="63" t="s">
        <v>434</v>
      </c>
      <c r="M38" s="64">
        <v>0</v>
      </c>
      <c r="N38" s="64">
        <v>0</v>
      </c>
      <c r="O38" s="64">
        <v>1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3" t="s">
        <v>435</v>
      </c>
      <c r="X38" s="64">
        <v>1</v>
      </c>
    </row>
    <row r="39" spans="1:24" ht="16.5">
      <c r="A39" s="63">
        <v>101</v>
      </c>
      <c r="B39" s="64">
        <v>1</v>
      </c>
      <c r="C39" s="63">
        <v>119</v>
      </c>
      <c r="D39" s="63" t="s">
        <v>2</v>
      </c>
      <c r="E39" s="63">
        <v>846</v>
      </c>
      <c r="F39" s="63" t="s">
        <v>418</v>
      </c>
      <c r="G39" s="63" t="s">
        <v>442</v>
      </c>
      <c r="H39" s="63" t="s">
        <v>383</v>
      </c>
      <c r="I39" s="63" t="s">
        <v>433</v>
      </c>
      <c r="J39" s="63" t="s">
        <v>374</v>
      </c>
      <c r="K39" s="63" t="s">
        <v>433</v>
      </c>
      <c r="L39" s="63" t="s">
        <v>434</v>
      </c>
      <c r="M39" s="64">
        <v>2</v>
      </c>
      <c r="N39" s="64">
        <v>0</v>
      </c>
      <c r="O39" s="64">
        <v>1</v>
      </c>
      <c r="P39" s="64">
        <v>0</v>
      </c>
      <c r="Q39" s="64">
        <v>6</v>
      </c>
      <c r="R39" s="64">
        <v>0</v>
      </c>
      <c r="S39" s="64">
        <v>0</v>
      </c>
      <c r="T39" s="64">
        <v>2</v>
      </c>
      <c r="U39" s="64">
        <v>0</v>
      </c>
      <c r="V39" s="64">
        <v>0</v>
      </c>
      <c r="W39" s="63" t="s">
        <v>435</v>
      </c>
      <c r="X39" s="64">
        <v>11</v>
      </c>
    </row>
    <row r="40" spans="1:24" ht="16.5">
      <c r="A40" s="63">
        <v>101</v>
      </c>
      <c r="B40" s="64">
        <v>1</v>
      </c>
      <c r="C40" s="63">
        <v>119</v>
      </c>
      <c r="D40" s="63" t="s">
        <v>2</v>
      </c>
      <c r="E40" s="63">
        <v>846</v>
      </c>
      <c r="F40" s="63" t="s">
        <v>418</v>
      </c>
      <c r="G40" s="63" t="s">
        <v>442</v>
      </c>
      <c r="H40" s="63" t="s">
        <v>383</v>
      </c>
      <c r="I40" s="63" t="s">
        <v>433</v>
      </c>
      <c r="J40" s="63" t="s">
        <v>374</v>
      </c>
      <c r="K40" s="63" t="s">
        <v>436</v>
      </c>
      <c r="L40" s="63" t="s">
        <v>439</v>
      </c>
      <c r="M40" s="64">
        <v>1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3" t="s">
        <v>435</v>
      </c>
      <c r="X40" s="64">
        <v>1</v>
      </c>
    </row>
    <row r="41" spans="1:24" ht="16.5">
      <c r="A41" s="63">
        <v>101</v>
      </c>
      <c r="B41" s="64">
        <v>1</v>
      </c>
      <c r="C41" s="63">
        <v>119</v>
      </c>
      <c r="D41" s="63" t="s">
        <v>2</v>
      </c>
      <c r="E41" s="63">
        <v>846</v>
      </c>
      <c r="F41" s="63" t="s">
        <v>418</v>
      </c>
      <c r="G41" s="63" t="s">
        <v>442</v>
      </c>
      <c r="H41" s="63" t="s">
        <v>383</v>
      </c>
      <c r="I41" s="63" t="s">
        <v>436</v>
      </c>
      <c r="J41" s="63" t="s">
        <v>377</v>
      </c>
      <c r="K41" s="63" t="s">
        <v>433</v>
      </c>
      <c r="L41" s="63" t="s">
        <v>434</v>
      </c>
      <c r="M41" s="64">
        <v>0</v>
      </c>
      <c r="N41" s="64">
        <v>0</v>
      </c>
      <c r="O41" s="64">
        <v>5</v>
      </c>
      <c r="P41" s="64">
        <v>1</v>
      </c>
      <c r="Q41" s="64">
        <v>1</v>
      </c>
      <c r="R41" s="64">
        <v>0</v>
      </c>
      <c r="S41" s="64">
        <v>0</v>
      </c>
      <c r="T41" s="64">
        <v>2</v>
      </c>
      <c r="U41" s="64">
        <v>0</v>
      </c>
      <c r="V41" s="64">
        <v>0</v>
      </c>
      <c r="W41" s="63" t="s">
        <v>435</v>
      </c>
      <c r="X41" s="64">
        <v>9</v>
      </c>
    </row>
    <row r="42" spans="1:24" ht="16.5">
      <c r="A42" s="63">
        <v>101</v>
      </c>
      <c r="B42" s="64">
        <v>1</v>
      </c>
      <c r="C42" s="63">
        <v>119</v>
      </c>
      <c r="D42" s="63" t="s">
        <v>2</v>
      </c>
      <c r="E42" s="63">
        <v>847</v>
      </c>
      <c r="F42" s="63" t="s">
        <v>419</v>
      </c>
      <c r="G42" s="63" t="s">
        <v>373</v>
      </c>
      <c r="H42" s="63" t="s">
        <v>432</v>
      </c>
      <c r="I42" s="63" t="s">
        <v>433</v>
      </c>
      <c r="J42" s="63" t="s">
        <v>374</v>
      </c>
      <c r="K42" s="63" t="s">
        <v>433</v>
      </c>
      <c r="L42" s="63" t="s">
        <v>434</v>
      </c>
      <c r="M42" s="64">
        <v>0</v>
      </c>
      <c r="N42" s="64">
        <v>0</v>
      </c>
      <c r="O42" s="64">
        <v>0</v>
      </c>
      <c r="P42" s="64">
        <v>0</v>
      </c>
      <c r="Q42" s="64">
        <v>1</v>
      </c>
      <c r="R42" s="64">
        <v>0</v>
      </c>
      <c r="S42" s="64">
        <v>0</v>
      </c>
      <c r="T42" s="64">
        <v>1</v>
      </c>
      <c r="U42" s="64">
        <v>0</v>
      </c>
      <c r="V42" s="64">
        <v>0</v>
      </c>
      <c r="W42" s="63" t="s">
        <v>435</v>
      </c>
      <c r="X42" s="64">
        <v>2</v>
      </c>
    </row>
    <row r="43" spans="1:24" ht="16.5">
      <c r="A43" s="63">
        <v>101</v>
      </c>
      <c r="B43" s="64">
        <v>1</v>
      </c>
      <c r="C43" s="63">
        <v>119</v>
      </c>
      <c r="D43" s="63" t="s">
        <v>2</v>
      </c>
      <c r="E43" s="63">
        <v>847</v>
      </c>
      <c r="F43" s="63" t="s">
        <v>419</v>
      </c>
      <c r="G43" s="63" t="s">
        <v>373</v>
      </c>
      <c r="H43" s="63" t="s">
        <v>432</v>
      </c>
      <c r="I43" s="63" t="s">
        <v>436</v>
      </c>
      <c r="J43" s="63" t="s">
        <v>377</v>
      </c>
      <c r="K43" s="63" t="s">
        <v>433</v>
      </c>
      <c r="L43" s="63" t="s">
        <v>434</v>
      </c>
      <c r="M43" s="64">
        <v>0</v>
      </c>
      <c r="N43" s="64">
        <v>0</v>
      </c>
      <c r="O43" s="64">
        <v>0</v>
      </c>
      <c r="P43" s="64">
        <v>0</v>
      </c>
      <c r="Q43" s="64">
        <v>1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3" t="s">
        <v>435</v>
      </c>
      <c r="X43" s="64">
        <v>1</v>
      </c>
    </row>
    <row r="44" spans="1:24" ht="16.5">
      <c r="A44" s="63">
        <v>101</v>
      </c>
      <c r="B44" s="64">
        <v>1</v>
      </c>
      <c r="C44" s="63">
        <v>119</v>
      </c>
      <c r="D44" s="63" t="s">
        <v>2</v>
      </c>
      <c r="E44" s="63">
        <v>847</v>
      </c>
      <c r="F44" s="63" t="s">
        <v>419</v>
      </c>
      <c r="G44" s="63" t="s">
        <v>386</v>
      </c>
      <c r="H44" s="63" t="s">
        <v>387</v>
      </c>
      <c r="I44" s="63" t="s">
        <v>433</v>
      </c>
      <c r="J44" s="63" t="s">
        <v>374</v>
      </c>
      <c r="K44" s="63" t="s">
        <v>433</v>
      </c>
      <c r="L44" s="63" t="s">
        <v>434</v>
      </c>
      <c r="M44" s="64">
        <v>0</v>
      </c>
      <c r="N44" s="64">
        <v>0</v>
      </c>
      <c r="O44" s="64">
        <v>0</v>
      </c>
      <c r="P44" s="64">
        <v>0</v>
      </c>
      <c r="Q44" s="64">
        <v>1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3" t="s">
        <v>435</v>
      </c>
      <c r="X44" s="64">
        <v>1</v>
      </c>
    </row>
    <row r="45" spans="1:24" ht="16.5">
      <c r="A45" s="63">
        <v>101</v>
      </c>
      <c r="B45" s="64">
        <v>1</v>
      </c>
      <c r="C45" s="63">
        <v>119</v>
      </c>
      <c r="D45" s="63" t="s">
        <v>2</v>
      </c>
      <c r="E45" s="63">
        <v>847</v>
      </c>
      <c r="F45" s="63" t="s">
        <v>419</v>
      </c>
      <c r="G45" s="63" t="s">
        <v>386</v>
      </c>
      <c r="H45" s="63" t="s">
        <v>387</v>
      </c>
      <c r="I45" s="63" t="s">
        <v>436</v>
      </c>
      <c r="J45" s="63" t="s">
        <v>377</v>
      </c>
      <c r="K45" s="63" t="s">
        <v>433</v>
      </c>
      <c r="L45" s="63" t="s">
        <v>434</v>
      </c>
      <c r="M45" s="64">
        <v>0</v>
      </c>
      <c r="N45" s="64">
        <v>0</v>
      </c>
      <c r="O45" s="64">
        <v>0</v>
      </c>
      <c r="P45" s="64">
        <v>0</v>
      </c>
      <c r="Q45" s="64">
        <v>1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3" t="s">
        <v>435</v>
      </c>
      <c r="X45" s="64">
        <v>1</v>
      </c>
    </row>
    <row r="46" spans="1:24" ht="16.5">
      <c r="A46" s="63">
        <v>101</v>
      </c>
      <c r="B46" s="64">
        <v>1</v>
      </c>
      <c r="C46" s="63">
        <v>119</v>
      </c>
      <c r="D46" s="63" t="s">
        <v>2</v>
      </c>
      <c r="E46" s="63">
        <v>847</v>
      </c>
      <c r="F46" s="63" t="s">
        <v>419</v>
      </c>
      <c r="G46" s="63" t="s">
        <v>380</v>
      </c>
      <c r="H46" s="63" t="s">
        <v>437</v>
      </c>
      <c r="I46" s="63" t="s">
        <v>436</v>
      </c>
      <c r="J46" s="63" t="s">
        <v>377</v>
      </c>
      <c r="K46" s="63" t="s">
        <v>433</v>
      </c>
      <c r="L46" s="63" t="s">
        <v>434</v>
      </c>
      <c r="M46" s="64">
        <v>0</v>
      </c>
      <c r="N46" s="64">
        <v>0</v>
      </c>
      <c r="O46" s="64">
        <v>2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3" t="s">
        <v>435</v>
      </c>
      <c r="X46" s="64">
        <v>2</v>
      </c>
    </row>
    <row r="47" spans="1:24" ht="16.5">
      <c r="A47" s="63">
        <v>101</v>
      </c>
      <c r="B47" s="64">
        <v>1</v>
      </c>
      <c r="C47" s="63">
        <v>119</v>
      </c>
      <c r="D47" s="63" t="s">
        <v>2</v>
      </c>
      <c r="E47" s="63">
        <v>847</v>
      </c>
      <c r="F47" s="63" t="s">
        <v>419</v>
      </c>
      <c r="G47" s="63" t="s">
        <v>442</v>
      </c>
      <c r="H47" s="63" t="s">
        <v>383</v>
      </c>
      <c r="I47" s="63" t="s">
        <v>433</v>
      </c>
      <c r="J47" s="63" t="s">
        <v>374</v>
      </c>
      <c r="K47" s="63" t="s">
        <v>433</v>
      </c>
      <c r="L47" s="63" t="s">
        <v>434</v>
      </c>
      <c r="M47" s="64">
        <v>0</v>
      </c>
      <c r="N47" s="64">
        <v>0</v>
      </c>
      <c r="O47" s="64">
        <v>1</v>
      </c>
      <c r="P47" s="64">
        <v>0</v>
      </c>
      <c r="Q47" s="64">
        <v>1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3" t="s">
        <v>435</v>
      </c>
      <c r="X47" s="64">
        <v>2</v>
      </c>
    </row>
    <row r="48" spans="1:24" ht="16.5">
      <c r="A48" s="63">
        <v>101</v>
      </c>
      <c r="B48" s="64">
        <v>1</v>
      </c>
      <c r="C48" s="63">
        <v>119</v>
      </c>
      <c r="D48" s="63" t="s">
        <v>2</v>
      </c>
      <c r="E48" s="63">
        <v>847</v>
      </c>
      <c r="F48" s="63" t="s">
        <v>419</v>
      </c>
      <c r="G48" s="63" t="s">
        <v>442</v>
      </c>
      <c r="H48" s="63" t="s">
        <v>383</v>
      </c>
      <c r="I48" s="63" t="s">
        <v>436</v>
      </c>
      <c r="J48" s="63" t="s">
        <v>377</v>
      </c>
      <c r="K48" s="63" t="s">
        <v>433</v>
      </c>
      <c r="L48" s="63" t="s">
        <v>434</v>
      </c>
      <c r="M48" s="64">
        <v>0</v>
      </c>
      <c r="N48" s="64">
        <v>0</v>
      </c>
      <c r="O48" s="64">
        <v>0</v>
      </c>
      <c r="P48" s="64">
        <v>0</v>
      </c>
      <c r="Q48" s="64">
        <v>3</v>
      </c>
      <c r="R48" s="64">
        <v>0</v>
      </c>
      <c r="S48" s="64">
        <v>0</v>
      </c>
      <c r="T48" s="64">
        <v>0</v>
      </c>
      <c r="U48" s="64">
        <v>0</v>
      </c>
      <c r="V48" s="64">
        <v>0</v>
      </c>
      <c r="W48" s="63" t="s">
        <v>435</v>
      </c>
      <c r="X48" s="64">
        <v>3</v>
      </c>
    </row>
    <row r="49" spans="1:24" ht="16.5">
      <c r="A49" s="63">
        <v>101</v>
      </c>
      <c r="B49" s="64">
        <v>1</v>
      </c>
      <c r="C49" s="63">
        <v>119</v>
      </c>
      <c r="D49" s="63" t="s">
        <v>2</v>
      </c>
      <c r="E49" s="63">
        <v>849</v>
      </c>
      <c r="F49" s="63" t="s">
        <v>421</v>
      </c>
      <c r="G49" s="63" t="s">
        <v>373</v>
      </c>
      <c r="H49" s="63" t="s">
        <v>432</v>
      </c>
      <c r="I49" s="63" t="s">
        <v>433</v>
      </c>
      <c r="J49" s="63" t="s">
        <v>374</v>
      </c>
      <c r="K49" s="63" t="s">
        <v>433</v>
      </c>
      <c r="L49" s="63" t="s">
        <v>434</v>
      </c>
      <c r="M49" s="64">
        <v>0</v>
      </c>
      <c r="N49" s="64">
        <v>0</v>
      </c>
      <c r="O49" s="64">
        <v>0</v>
      </c>
      <c r="P49" s="64">
        <v>0</v>
      </c>
      <c r="Q49" s="64">
        <v>1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3" t="s">
        <v>435</v>
      </c>
      <c r="X49" s="64">
        <v>1</v>
      </c>
    </row>
    <row r="50" spans="1:24" ht="16.5">
      <c r="A50" s="63">
        <v>101</v>
      </c>
      <c r="B50" s="64">
        <v>1</v>
      </c>
      <c r="C50" s="63">
        <v>119</v>
      </c>
      <c r="D50" s="63" t="s">
        <v>2</v>
      </c>
      <c r="E50" s="63">
        <v>849</v>
      </c>
      <c r="F50" s="63" t="s">
        <v>421</v>
      </c>
      <c r="G50" s="63" t="s">
        <v>380</v>
      </c>
      <c r="H50" s="63" t="s">
        <v>437</v>
      </c>
      <c r="I50" s="63" t="s">
        <v>436</v>
      </c>
      <c r="J50" s="63" t="s">
        <v>377</v>
      </c>
      <c r="K50" s="63" t="s">
        <v>436</v>
      </c>
      <c r="L50" s="63" t="s">
        <v>439</v>
      </c>
      <c r="M50" s="64">
        <v>0</v>
      </c>
      <c r="N50" s="64">
        <v>0</v>
      </c>
      <c r="O50" s="64">
        <v>1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3" t="s">
        <v>435</v>
      </c>
      <c r="X50" s="64">
        <v>1</v>
      </c>
    </row>
    <row r="51" spans="1:24" ht="16.5">
      <c r="A51" s="63">
        <v>101</v>
      </c>
      <c r="B51" s="64">
        <v>1</v>
      </c>
      <c r="C51" s="63">
        <v>119</v>
      </c>
      <c r="D51" s="63" t="s">
        <v>2</v>
      </c>
      <c r="E51" s="63">
        <v>849</v>
      </c>
      <c r="F51" s="63" t="s">
        <v>421</v>
      </c>
      <c r="G51" s="63" t="s">
        <v>442</v>
      </c>
      <c r="H51" s="63" t="s">
        <v>383</v>
      </c>
      <c r="I51" s="63" t="s">
        <v>433</v>
      </c>
      <c r="J51" s="63" t="s">
        <v>374</v>
      </c>
      <c r="K51" s="63" t="s">
        <v>433</v>
      </c>
      <c r="L51" s="63" t="s">
        <v>434</v>
      </c>
      <c r="M51" s="64">
        <v>1</v>
      </c>
      <c r="N51" s="64">
        <v>0</v>
      </c>
      <c r="O51" s="64">
        <v>1</v>
      </c>
      <c r="P51" s="64">
        <v>0</v>
      </c>
      <c r="Q51" s="64">
        <v>1</v>
      </c>
      <c r="R51" s="64">
        <v>0</v>
      </c>
      <c r="S51" s="64">
        <v>0</v>
      </c>
      <c r="T51" s="64">
        <v>0</v>
      </c>
      <c r="U51" s="64">
        <v>0</v>
      </c>
      <c r="V51" s="64">
        <v>0</v>
      </c>
      <c r="W51" s="63" t="s">
        <v>435</v>
      </c>
      <c r="X51" s="64">
        <v>3</v>
      </c>
    </row>
    <row r="52" spans="1:24" ht="16.5">
      <c r="A52" s="63">
        <v>101</v>
      </c>
      <c r="B52" s="64">
        <v>1</v>
      </c>
      <c r="C52" s="63">
        <v>119</v>
      </c>
      <c r="D52" s="63" t="s">
        <v>2</v>
      </c>
      <c r="E52" s="63">
        <v>849</v>
      </c>
      <c r="F52" s="63" t="s">
        <v>421</v>
      </c>
      <c r="G52" s="63" t="s">
        <v>442</v>
      </c>
      <c r="H52" s="63" t="s">
        <v>383</v>
      </c>
      <c r="I52" s="63" t="s">
        <v>436</v>
      </c>
      <c r="J52" s="63" t="s">
        <v>377</v>
      </c>
      <c r="K52" s="63" t="s">
        <v>433</v>
      </c>
      <c r="L52" s="63" t="s">
        <v>434</v>
      </c>
      <c r="M52" s="64">
        <v>3</v>
      </c>
      <c r="N52" s="64">
        <v>0</v>
      </c>
      <c r="O52" s="64">
        <v>1</v>
      </c>
      <c r="P52" s="64">
        <v>0</v>
      </c>
      <c r="Q52" s="64">
        <v>3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3" t="s">
        <v>435</v>
      </c>
      <c r="X52" s="64">
        <v>7</v>
      </c>
    </row>
    <row r="53" spans="1:24" ht="16.5">
      <c r="A53" s="63">
        <v>101</v>
      </c>
      <c r="B53" s="64">
        <v>1</v>
      </c>
      <c r="C53" s="63">
        <v>119</v>
      </c>
      <c r="D53" s="63" t="s">
        <v>2</v>
      </c>
      <c r="E53" s="63">
        <v>851</v>
      </c>
      <c r="F53" s="63" t="s">
        <v>443</v>
      </c>
      <c r="G53" s="63" t="s">
        <v>373</v>
      </c>
      <c r="H53" s="63" t="s">
        <v>432</v>
      </c>
      <c r="I53" s="63" t="s">
        <v>436</v>
      </c>
      <c r="J53" s="63" t="s">
        <v>377</v>
      </c>
      <c r="K53" s="63" t="s">
        <v>433</v>
      </c>
      <c r="L53" s="63" t="s">
        <v>434</v>
      </c>
      <c r="M53" s="64">
        <v>0</v>
      </c>
      <c r="N53" s="64">
        <v>0</v>
      </c>
      <c r="O53" s="64">
        <v>0</v>
      </c>
      <c r="P53" s="64">
        <v>0</v>
      </c>
      <c r="Q53" s="64">
        <v>1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3" t="s">
        <v>435</v>
      </c>
      <c r="X53" s="64">
        <v>1</v>
      </c>
    </row>
    <row r="54" spans="1:24" ht="16.5">
      <c r="A54" s="63">
        <v>101</v>
      </c>
      <c r="B54" s="64">
        <v>1</v>
      </c>
      <c r="C54" s="63">
        <v>119</v>
      </c>
      <c r="D54" s="63" t="s">
        <v>2</v>
      </c>
      <c r="E54" s="63">
        <v>851</v>
      </c>
      <c r="F54" s="63" t="s">
        <v>443</v>
      </c>
      <c r="G54" s="63" t="s">
        <v>380</v>
      </c>
      <c r="H54" s="63" t="s">
        <v>437</v>
      </c>
      <c r="I54" s="63" t="s">
        <v>433</v>
      </c>
      <c r="J54" s="63" t="s">
        <v>374</v>
      </c>
      <c r="K54" s="63" t="s">
        <v>433</v>
      </c>
      <c r="L54" s="63" t="s">
        <v>434</v>
      </c>
      <c r="M54" s="64">
        <v>0</v>
      </c>
      <c r="N54" s="64">
        <v>0</v>
      </c>
      <c r="O54" s="64">
        <v>1</v>
      </c>
      <c r="P54" s="64">
        <v>0</v>
      </c>
      <c r="Q54" s="64">
        <v>1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3" t="s">
        <v>435</v>
      </c>
      <c r="X54" s="64">
        <v>2</v>
      </c>
    </row>
    <row r="55" spans="1:24" ht="16.5">
      <c r="A55" s="63">
        <v>101</v>
      </c>
      <c r="B55" s="64">
        <v>1</v>
      </c>
      <c r="C55" s="63">
        <v>119</v>
      </c>
      <c r="D55" s="63" t="s">
        <v>2</v>
      </c>
      <c r="E55" s="63">
        <v>851</v>
      </c>
      <c r="F55" s="63" t="s">
        <v>443</v>
      </c>
      <c r="G55" s="63" t="s">
        <v>380</v>
      </c>
      <c r="H55" s="63" t="s">
        <v>437</v>
      </c>
      <c r="I55" s="63" t="s">
        <v>436</v>
      </c>
      <c r="J55" s="63" t="s">
        <v>377</v>
      </c>
      <c r="K55" s="63" t="s">
        <v>433</v>
      </c>
      <c r="L55" s="63" t="s">
        <v>434</v>
      </c>
      <c r="M55" s="64">
        <v>0</v>
      </c>
      <c r="N55" s="64">
        <v>0</v>
      </c>
      <c r="O55" s="64">
        <v>0</v>
      </c>
      <c r="P55" s="64">
        <v>0</v>
      </c>
      <c r="Q55" s="64">
        <v>1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3" t="s">
        <v>435</v>
      </c>
      <c r="X55" s="64">
        <v>1</v>
      </c>
    </row>
    <row r="56" spans="1:24" ht="16.5">
      <c r="A56" s="63">
        <v>101</v>
      </c>
      <c r="B56" s="64">
        <v>1</v>
      </c>
      <c r="C56" s="63">
        <v>119</v>
      </c>
      <c r="D56" s="63" t="s">
        <v>2</v>
      </c>
      <c r="E56" s="63">
        <v>853</v>
      </c>
      <c r="F56" s="63" t="s">
        <v>423</v>
      </c>
      <c r="G56" s="63" t="s">
        <v>380</v>
      </c>
      <c r="H56" s="63" t="s">
        <v>437</v>
      </c>
      <c r="I56" s="63" t="s">
        <v>433</v>
      </c>
      <c r="J56" s="63" t="s">
        <v>374</v>
      </c>
      <c r="K56" s="63" t="s">
        <v>433</v>
      </c>
      <c r="L56" s="63" t="s">
        <v>434</v>
      </c>
      <c r="M56" s="64">
        <v>0</v>
      </c>
      <c r="N56" s="64">
        <v>0</v>
      </c>
      <c r="O56" s="64">
        <v>3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3" t="s">
        <v>435</v>
      </c>
      <c r="X56" s="64">
        <v>3</v>
      </c>
    </row>
    <row r="57" spans="1:24" ht="16.5">
      <c r="A57" s="63">
        <v>101</v>
      </c>
      <c r="B57" s="64">
        <v>1</v>
      </c>
      <c r="C57" s="63">
        <v>119</v>
      </c>
      <c r="D57" s="63" t="s">
        <v>2</v>
      </c>
      <c r="E57" s="63">
        <v>853</v>
      </c>
      <c r="F57" s="63" t="s">
        <v>423</v>
      </c>
      <c r="G57" s="63" t="s">
        <v>380</v>
      </c>
      <c r="H57" s="63" t="s">
        <v>437</v>
      </c>
      <c r="I57" s="63" t="s">
        <v>436</v>
      </c>
      <c r="J57" s="63" t="s">
        <v>377</v>
      </c>
      <c r="K57" s="63" t="s">
        <v>433</v>
      </c>
      <c r="L57" s="63" t="s">
        <v>434</v>
      </c>
      <c r="M57" s="64">
        <v>0</v>
      </c>
      <c r="N57" s="64">
        <v>0</v>
      </c>
      <c r="O57" s="64">
        <v>9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0</v>
      </c>
      <c r="V57" s="64">
        <v>0</v>
      </c>
      <c r="W57" s="63" t="s">
        <v>435</v>
      </c>
      <c r="X57" s="64">
        <v>9</v>
      </c>
    </row>
    <row r="58" spans="1:24" ht="16.5">
      <c r="A58" s="63">
        <v>101</v>
      </c>
      <c r="B58" s="64">
        <v>1</v>
      </c>
      <c r="C58" s="63">
        <v>119</v>
      </c>
      <c r="D58" s="63" t="s">
        <v>2</v>
      </c>
      <c r="E58" s="63">
        <v>4747</v>
      </c>
      <c r="F58" s="63" t="s">
        <v>444</v>
      </c>
      <c r="G58" s="63" t="s">
        <v>373</v>
      </c>
      <c r="H58" s="63" t="s">
        <v>432</v>
      </c>
      <c r="I58" s="63" t="s">
        <v>433</v>
      </c>
      <c r="J58" s="63" t="s">
        <v>374</v>
      </c>
      <c r="K58" s="63" t="s">
        <v>433</v>
      </c>
      <c r="L58" s="63" t="s">
        <v>434</v>
      </c>
      <c r="M58" s="64">
        <v>0</v>
      </c>
      <c r="N58" s="64">
        <v>0</v>
      </c>
      <c r="O58" s="64">
        <v>1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3" t="s">
        <v>435</v>
      </c>
      <c r="X58" s="64">
        <v>1</v>
      </c>
    </row>
    <row r="59" spans="1:24" ht="16.5">
      <c r="A59" s="63">
        <v>101</v>
      </c>
      <c r="B59" s="64">
        <v>1</v>
      </c>
      <c r="C59" s="63">
        <v>119</v>
      </c>
      <c r="D59" s="63" t="s">
        <v>2</v>
      </c>
      <c r="E59" s="63">
        <v>4747</v>
      </c>
      <c r="F59" s="63" t="s">
        <v>444</v>
      </c>
      <c r="G59" s="63" t="s">
        <v>373</v>
      </c>
      <c r="H59" s="63" t="s">
        <v>432</v>
      </c>
      <c r="I59" s="63" t="s">
        <v>436</v>
      </c>
      <c r="J59" s="63" t="s">
        <v>377</v>
      </c>
      <c r="K59" s="63" t="s">
        <v>433</v>
      </c>
      <c r="L59" s="63" t="s">
        <v>434</v>
      </c>
      <c r="M59" s="64">
        <v>1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3" t="s">
        <v>435</v>
      </c>
      <c r="X59" s="64">
        <v>1</v>
      </c>
    </row>
    <row r="60" spans="1:24" ht="16.5">
      <c r="A60" s="63">
        <v>101</v>
      </c>
      <c r="B60" s="64">
        <v>1</v>
      </c>
      <c r="C60" s="63">
        <v>119</v>
      </c>
      <c r="D60" s="63" t="s">
        <v>2</v>
      </c>
      <c r="E60" s="63">
        <v>4747</v>
      </c>
      <c r="F60" s="63" t="s">
        <v>444</v>
      </c>
      <c r="G60" s="63" t="s">
        <v>380</v>
      </c>
      <c r="H60" s="63" t="s">
        <v>437</v>
      </c>
      <c r="I60" s="63" t="s">
        <v>433</v>
      </c>
      <c r="J60" s="63" t="s">
        <v>374</v>
      </c>
      <c r="K60" s="63" t="s">
        <v>433</v>
      </c>
      <c r="L60" s="63" t="s">
        <v>434</v>
      </c>
      <c r="M60" s="64">
        <v>1</v>
      </c>
      <c r="N60" s="64">
        <v>0</v>
      </c>
      <c r="O60" s="64">
        <v>5</v>
      </c>
      <c r="P60" s="64">
        <v>0</v>
      </c>
      <c r="Q60" s="64">
        <v>0</v>
      </c>
      <c r="R60" s="64">
        <v>0</v>
      </c>
      <c r="S60" s="64">
        <v>0</v>
      </c>
      <c r="T60" s="64">
        <v>1</v>
      </c>
      <c r="U60" s="64">
        <v>0</v>
      </c>
      <c r="V60" s="64">
        <v>0</v>
      </c>
      <c r="W60" s="63" t="s">
        <v>435</v>
      </c>
      <c r="X60" s="64">
        <v>7</v>
      </c>
    </row>
    <row r="61" spans="1:24" ht="16.5">
      <c r="A61" s="63">
        <v>101</v>
      </c>
      <c r="B61" s="64">
        <v>1</v>
      </c>
      <c r="C61" s="63">
        <v>119</v>
      </c>
      <c r="D61" s="63" t="s">
        <v>2</v>
      </c>
      <c r="E61" s="63">
        <v>4747</v>
      </c>
      <c r="F61" s="63" t="s">
        <v>444</v>
      </c>
      <c r="G61" s="63" t="s">
        <v>380</v>
      </c>
      <c r="H61" s="63" t="s">
        <v>437</v>
      </c>
      <c r="I61" s="63" t="s">
        <v>436</v>
      </c>
      <c r="J61" s="63" t="s">
        <v>377</v>
      </c>
      <c r="K61" s="63" t="s">
        <v>433</v>
      </c>
      <c r="L61" s="63" t="s">
        <v>434</v>
      </c>
      <c r="M61" s="64">
        <v>1</v>
      </c>
      <c r="N61" s="64">
        <v>0</v>
      </c>
      <c r="O61" s="64">
        <v>2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0</v>
      </c>
      <c r="W61" s="63" t="s">
        <v>435</v>
      </c>
      <c r="X61" s="64">
        <v>3</v>
      </c>
    </row>
    <row r="62" spans="1:24" ht="16.5">
      <c r="A62" s="63">
        <v>101</v>
      </c>
      <c r="B62" s="64">
        <v>1</v>
      </c>
      <c r="C62" s="63">
        <v>119</v>
      </c>
      <c r="D62" s="63" t="s">
        <v>2</v>
      </c>
      <c r="E62" s="63">
        <v>4747</v>
      </c>
      <c r="F62" s="63" t="s">
        <v>444</v>
      </c>
      <c r="G62" s="63" t="s">
        <v>442</v>
      </c>
      <c r="H62" s="63" t="s">
        <v>383</v>
      </c>
      <c r="I62" s="63" t="s">
        <v>433</v>
      </c>
      <c r="J62" s="63" t="s">
        <v>374</v>
      </c>
      <c r="K62" s="63" t="s">
        <v>433</v>
      </c>
      <c r="L62" s="63" t="s">
        <v>434</v>
      </c>
      <c r="M62" s="64">
        <v>2</v>
      </c>
      <c r="N62" s="64">
        <v>0</v>
      </c>
      <c r="O62" s="64">
        <v>2</v>
      </c>
      <c r="P62" s="64">
        <v>0</v>
      </c>
      <c r="Q62" s="64">
        <v>3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3" t="s">
        <v>435</v>
      </c>
      <c r="X62" s="64">
        <v>7</v>
      </c>
    </row>
    <row r="63" spans="1:24" ht="16.5">
      <c r="A63" s="63">
        <v>101</v>
      </c>
      <c r="B63" s="64">
        <v>1</v>
      </c>
      <c r="C63" s="63">
        <v>119</v>
      </c>
      <c r="D63" s="63" t="s">
        <v>2</v>
      </c>
      <c r="E63" s="63">
        <v>4747</v>
      </c>
      <c r="F63" s="63" t="s">
        <v>444</v>
      </c>
      <c r="G63" s="63" t="s">
        <v>442</v>
      </c>
      <c r="H63" s="63" t="s">
        <v>383</v>
      </c>
      <c r="I63" s="63" t="s">
        <v>436</v>
      </c>
      <c r="J63" s="63" t="s">
        <v>377</v>
      </c>
      <c r="K63" s="63" t="s">
        <v>433</v>
      </c>
      <c r="L63" s="63" t="s">
        <v>434</v>
      </c>
      <c r="M63" s="64">
        <v>1</v>
      </c>
      <c r="N63" s="64">
        <v>0</v>
      </c>
      <c r="O63" s="64">
        <v>0</v>
      </c>
      <c r="P63" s="64">
        <v>0</v>
      </c>
      <c r="Q63" s="64">
        <v>2</v>
      </c>
      <c r="R63" s="64">
        <v>0</v>
      </c>
      <c r="S63" s="64">
        <v>0</v>
      </c>
      <c r="T63" s="64">
        <v>0</v>
      </c>
      <c r="U63" s="64">
        <v>0</v>
      </c>
      <c r="V63" s="64">
        <v>0</v>
      </c>
      <c r="W63" s="63" t="s">
        <v>435</v>
      </c>
      <c r="X63" s="64">
        <v>3</v>
      </c>
    </row>
    <row r="64" spans="1:24" ht="16.5">
      <c r="A64" s="63">
        <v>101</v>
      </c>
      <c r="B64" s="64">
        <v>1</v>
      </c>
      <c r="C64" s="63">
        <v>120</v>
      </c>
      <c r="D64" s="63" t="s">
        <v>20</v>
      </c>
      <c r="E64" s="63">
        <v>854</v>
      </c>
      <c r="F64" s="63" t="s">
        <v>397</v>
      </c>
      <c r="G64" s="63" t="s">
        <v>380</v>
      </c>
      <c r="H64" s="63" t="s">
        <v>437</v>
      </c>
      <c r="I64" s="63" t="s">
        <v>433</v>
      </c>
      <c r="J64" s="63" t="s">
        <v>374</v>
      </c>
      <c r="K64" s="63" t="s">
        <v>433</v>
      </c>
      <c r="L64" s="63" t="s">
        <v>434</v>
      </c>
      <c r="M64" s="64">
        <v>0</v>
      </c>
      <c r="N64" s="64">
        <v>0</v>
      </c>
      <c r="O64" s="64">
        <v>3</v>
      </c>
      <c r="P64" s="64">
        <v>0</v>
      </c>
      <c r="Q64" s="64">
        <v>1</v>
      </c>
      <c r="R64" s="64">
        <v>0</v>
      </c>
      <c r="S64" s="64">
        <v>0</v>
      </c>
      <c r="T64" s="64">
        <v>0</v>
      </c>
      <c r="U64" s="64">
        <v>0</v>
      </c>
      <c r="V64" s="64">
        <v>0</v>
      </c>
      <c r="W64" s="63" t="s">
        <v>435</v>
      </c>
      <c r="X64" s="64">
        <v>4</v>
      </c>
    </row>
    <row r="65" spans="1:24" ht="16.5">
      <c r="A65" s="63">
        <v>101</v>
      </c>
      <c r="B65" s="64">
        <v>1</v>
      </c>
      <c r="C65" s="63">
        <v>120</v>
      </c>
      <c r="D65" s="63" t="s">
        <v>20</v>
      </c>
      <c r="E65" s="63">
        <v>854</v>
      </c>
      <c r="F65" s="63" t="s">
        <v>397</v>
      </c>
      <c r="G65" s="63" t="s">
        <v>380</v>
      </c>
      <c r="H65" s="63" t="s">
        <v>437</v>
      </c>
      <c r="I65" s="63" t="s">
        <v>436</v>
      </c>
      <c r="J65" s="63" t="s">
        <v>377</v>
      </c>
      <c r="K65" s="63" t="s">
        <v>433</v>
      </c>
      <c r="L65" s="63" t="s">
        <v>434</v>
      </c>
      <c r="M65" s="64">
        <v>0</v>
      </c>
      <c r="N65" s="64">
        <v>0</v>
      </c>
      <c r="O65" s="64">
        <v>2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64">
        <v>0</v>
      </c>
      <c r="V65" s="64">
        <v>0</v>
      </c>
      <c r="W65" s="63" t="s">
        <v>435</v>
      </c>
      <c r="X65" s="64">
        <v>2</v>
      </c>
    </row>
    <row r="66" spans="1:24" ht="16.5">
      <c r="A66" s="63">
        <v>101</v>
      </c>
      <c r="B66" s="64">
        <v>1</v>
      </c>
      <c r="C66" s="63">
        <v>120</v>
      </c>
      <c r="D66" s="63" t="s">
        <v>20</v>
      </c>
      <c r="E66" s="63">
        <v>855</v>
      </c>
      <c r="F66" s="63" t="s">
        <v>396</v>
      </c>
      <c r="G66" s="63" t="s">
        <v>373</v>
      </c>
      <c r="H66" s="63" t="s">
        <v>432</v>
      </c>
      <c r="I66" s="63" t="s">
        <v>433</v>
      </c>
      <c r="J66" s="63" t="s">
        <v>374</v>
      </c>
      <c r="K66" s="63" t="s">
        <v>433</v>
      </c>
      <c r="L66" s="63" t="s">
        <v>434</v>
      </c>
      <c r="M66" s="64">
        <v>0</v>
      </c>
      <c r="N66" s="64">
        <v>0</v>
      </c>
      <c r="O66" s="64">
        <v>0</v>
      </c>
      <c r="P66" s="64">
        <v>0</v>
      </c>
      <c r="Q66" s="64">
        <v>1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3" t="s">
        <v>435</v>
      </c>
      <c r="X66" s="64">
        <v>1</v>
      </c>
    </row>
    <row r="67" spans="1:24" ht="16.5">
      <c r="A67" s="63">
        <v>101</v>
      </c>
      <c r="B67" s="64">
        <v>1</v>
      </c>
      <c r="C67" s="63">
        <v>120</v>
      </c>
      <c r="D67" s="63" t="s">
        <v>20</v>
      </c>
      <c r="E67" s="63">
        <v>855</v>
      </c>
      <c r="F67" s="63" t="s">
        <v>396</v>
      </c>
      <c r="G67" s="63" t="s">
        <v>380</v>
      </c>
      <c r="H67" s="63" t="s">
        <v>437</v>
      </c>
      <c r="I67" s="63" t="s">
        <v>433</v>
      </c>
      <c r="J67" s="63" t="s">
        <v>374</v>
      </c>
      <c r="K67" s="63" t="s">
        <v>433</v>
      </c>
      <c r="L67" s="63" t="s">
        <v>434</v>
      </c>
      <c r="M67" s="64">
        <v>2</v>
      </c>
      <c r="N67" s="64">
        <v>0</v>
      </c>
      <c r="O67" s="64">
        <v>1</v>
      </c>
      <c r="P67" s="64">
        <v>0</v>
      </c>
      <c r="Q67" s="64">
        <v>2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3" t="s">
        <v>435</v>
      </c>
      <c r="X67" s="64">
        <v>5</v>
      </c>
    </row>
    <row r="68" spans="1:24" ht="16.5">
      <c r="A68" s="63">
        <v>101</v>
      </c>
      <c r="B68" s="64">
        <v>1</v>
      </c>
      <c r="C68" s="63">
        <v>120</v>
      </c>
      <c r="D68" s="63" t="s">
        <v>20</v>
      </c>
      <c r="E68" s="63">
        <v>855</v>
      </c>
      <c r="F68" s="63" t="s">
        <v>396</v>
      </c>
      <c r="G68" s="63" t="s">
        <v>380</v>
      </c>
      <c r="H68" s="63" t="s">
        <v>437</v>
      </c>
      <c r="I68" s="63" t="s">
        <v>436</v>
      </c>
      <c r="J68" s="63" t="s">
        <v>377</v>
      </c>
      <c r="K68" s="63" t="s">
        <v>433</v>
      </c>
      <c r="L68" s="63" t="s">
        <v>434</v>
      </c>
      <c r="M68" s="64">
        <v>0</v>
      </c>
      <c r="N68" s="64">
        <v>0</v>
      </c>
      <c r="O68" s="64">
        <v>3</v>
      </c>
      <c r="P68" s="64">
        <v>0</v>
      </c>
      <c r="Q68" s="64">
        <v>1</v>
      </c>
      <c r="R68" s="64">
        <v>0</v>
      </c>
      <c r="S68" s="64">
        <v>0</v>
      </c>
      <c r="T68" s="64">
        <v>0</v>
      </c>
      <c r="U68" s="64">
        <v>0</v>
      </c>
      <c r="V68" s="64">
        <v>0</v>
      </c>
      <c r="W68" s="63" t="s">
        <v>435</v>
      </c>
      <c r="X68" s="64">
        <v>4</v>
      </c>
    </row>
    <row r="69" spans="1:24" ht="16.5">
      <c r="A69" s="63">
        <v>101</v>
      </c>
      <c r="B69" s="64">
        <v>1</v>
      </c>
      <c r="C69" s="63">
        <v>120</v>
      </c>
      <c r="D69" s="63" t="s">
        <v>20</v>
      </c>
      <c r="E69" s="63">
        <v>855</v>
      </c>
      <c r="F69" s="63" t="s">
        <v>396</v>
      </c>
      <c r="G69" s="63" t="s">
        <v>380</v>
      </c>
      <c r="H69" s="63" t="s">
        <v>437</v>
      </c>
      <c r="I69" s="63" t="s">
        <v>436</v>
      </c>
      <c r="J69" s="63" t="s">
        <v>377</v>
      </c>
      <c r="K69" s="63" t="s">
        <v>436</v>
      </c>
      <c r="L69" s="63" t="s">
        <v>439</v>
      </c>
      <c r="M69" s="64">
        <v>0</v>
      </c>
      <c r="N69" s="64">
        <v>0</v>
      </c>
      <c r="O69" s="64">
        <v>1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64">
        <v>0</v>
      </c>
      <c r="V69" s="64">
        <v>0</v>
      </c>
      <c r="W69" s="63" t="s">
        <v>435</v>
      </c>
      <c r="X69" s="64">
        <v>1</v>
      </c>
    </row>
    <row r="70" spans="1:24" ht="16.5">
      <c r="A70" s="63">
        <v>101</v>
      </c>
      <c r="B70" s="64">
        <v>1</v>
      </c>
      <c r="C70" s="63">
        <v>120</v>
      </c>
      <c r="D70" s="63" t="s">
        <v>20</v>
      </c>
      <c r="E70" s="63">
        <v>855</v>
      </c>
      <c r="F70" s="63" t="s">
        <v>396</v>
      </c>
      <c r="G70" s="63" t="s">
        <v>442</v>
      </c>
      <c r="H70" s="63" t="s">
        <v>383</v>
      </c>
      <c r="I70" s="63" t="s">
        <v>433</v>
      </c>
      <c r="J70" s="63" t="s">
        <v>374</v>
      </c>
      <c r="K70" s="63" t="s">
        <v>433</v>
      </c>
      <c r="L70" s="63" t="s">
        <v>434</v>
      </c>
      <c r="M70" s="64">
        <v>0</v>
      </c>
      <c r="N70" s="64">
        <v>0</v>
      </c>
      <c r="O70" s="64">
        <v>0</v>
      </c>
      <c r="P70" s="64">
        <v>0</v>
      </c>
      <c r="Q70" s="64">
        <v>2</v>
      </c>
      <c r="R70" s="64">
        <v>0</v>
      </c>
      <c r="S70" s="64">
        <v>0</v>
      </c>
      <c r="T70" s="64">
        <v>0</v>
      </c>
      <c r="U70" s="64">
        <v>0</v>
      </c>
      <c r="V70" s="64">
        <v>0</v>
      </c>
      <c r="W70" s="63" t="s">
        <v>435</v>
      </c>
      <c r="X70" s="64">
        <v>2</v>
      </c>
    </row>
    <row r="71" spans="1:24" ht="16.5">
      <c r="A71" s="63">
        <v>101</v>
      </c>
      <c r="B71" s="64">
        <v>1</v>
      </c>
      <c r="C71" s="63">
        <v>120</v>
      </c>
      <c r="D71" s="63" t="s">
        <v>20</v>
      </c>
      <c r="E71" s="63">
        <v>855</v>
      </c>
      <c r="F71" s="63" t="s">
        <v>396</v>
      </c>
      <c r="G71" s="63" t="s">
        <v>442</v>
      </c>
      <c r="H71" s="63" t="s">
        <v>383</v>
      </c>
      <c r="I71" s="63" t="s">
        <v>436</v>
      </c>
      <c r="J71" s="63" t="s">
        <v>377</v>
      </c>
      <c r="K71" s="63" t="s">
        <v>433</v>
      </c>
      <c r="L71" s="63" t="s">
        <v>434</v>
      </c>
      <c r="M71" s="64">
        <v>0</v>
      </c>
      <c r="N71" s="64">
        <v>0</v>
      </c>
      <c r="O71" s="64">
        <v>0</v>
      </c>
      <c r="P71" s="64">
        <v>0</v>
      </c>
      <c r="Q71" s="64">
        <v>2</v>
      </c>
      <c r="R71" s="64">
        <v>0</v>
      </c>
      <c r="S71" s="64">
        <v>0</v>
      </c>
      <c r="T71" s="64">
        <v>0</v>
      </c>
      <c r="U71" s="64">
        <v>0</v>
      </c>
      <c r="V71" s="64">
        <v>0</v>
      </c>
      <c r="W71" s="63" t="s">
        <v>435</v>
      </c>
      <c r="X71" s="64">
        <v>2</v>
      </c>
    </row>
    <row r="72" spans="1:24" ht="16.5">
      <c r="A72" s="63">
        <v>101</v>
      </c>
      <c r="B72" s="64">
        <v>1</v>
      </c>
      <c r="C72" s="63">
        <v>120</v>
      </c>
      <c r="D72" s="63" t="s">
        <v>20</v>
      </c>
      <c r="E72" s="63">
        <v>855</v>
      </c>
      <c r="F72" s="63" t="s">
        <v>396</v>
      </c>
      <c r="G72" s="63" t="s">
        <v>442</v>
      </c>
      <c r="H72" s="63" t="s">
        <v>383</v>
      </c>
      <c r="I72" s="63" t="s">
        <v>436</v>
      </c>
      <c r="J72" s="63" t="s">
        <v>377</v>
      </c>
      <c r="K72" s="63" t="s">
        <v>436</v>
      </c>
      <c r="L72" s="63" t="s">
        <v>439</v>
      </c>
      <c r="M72" s="64">
        <v>0</v>
      </c>
      <c r="N72" s="64">
        <v>0</v>
      </c>
      <c r="O72" s="64">
        <v>0</v>
      </c>
      <c r="P72" s="64">
        <v>0</v>
      </c>
      <c r="Q72" s="64">
        <v>1</v>
      </c>
      <c r="R72" s="64">
        <v>0</v>
      </c>
      <c r="S72" s="64">
        <v>0</v>
      </c>
      <c r="T72" s="64">
        <v>0</v>
      </c>
      <c r="U72" s="64">
        <v>0</v>
      </c>
      <c r="V72" s="64">
        <v>0</v>
      </c>
      <c r="W72" s="63" t="s">
        <v>435</v>
      </c>
      <c r="X72" s="64">
        <v>1</v>
      </c>
    </row>
    <row r="73" spans="1:24" ht="16.5">
      <c r="A73" s="63">
        <v>101</v>
      </c>
      <c r="B73" s="64">
        <v>1</v>
      </c>
      <c r="C73" s="63">
        <v>120</v>
      </c>
      <c r="D73" s="63" t="s">
        <v>20</v>
      </c>
      <c r="E73" s="63">
        <v>856</v>
      </c>
      <c r="F73" s="63" t="s">
        <v>393</v>
      </c>
      <c r="G73" s="63" t="s">
        <v>373</v>
      </c>
      <c r="H73" s="63" t="s">
        <v>432</v>
      </c>
      <c r="I73" s="63" t="s">
        <v>433</v>
      </c>
      <c r="J73" s="63" t="s">
        <v>374</v>
      </c>
      <c r="K73" s="63" t="s">
        <v>433</v>
      </c>
      <c r="L73" s="63" t="s">
        <v>434</v>
      </c>
      <c r="M73" s="64">
        <v>0</v>
      </c>
      <c r="N73" s="64">
        <v>0</v>
      </c>
      <c r="O73" s="64">
        <v>0</v>
      </c>
      <c r="P73" s="64">
        <v>0</v>
      </c>
      <c r="Q73" s="64">
        <v>2</v>
      </c>
      <c r="R73" s="64">
        <v>0</v>
      </c>
      <c r="S73" s="64">
        <v>0</v>
      </c>
      <c r="T73" s="64">
        <v>0</v>
      </c>
      <c r="U73" s="64">
        <v>0</v>
      </c>
      <c r="V73" s="64">
        <v>0</v>
      </c>
      <c r="W73" s="63" t="s">
        <v>435</v>
      </c>
      <c r="X73" s="64">
        <v>2</v>
      </c>
    </row>
    <row r="74" spans="1:24" ht="16.5">
      <c r="A74" s="63">
        <v>101</v>
      </c>
      <c r="B74" s="64">
        <v>1</v>
      </c>
      <c r="C74" s="63">
        <v>120</v>
      </c>
      <c r="D74" s="63" t="s">
        <v>20</v>
      </c>
      <c r="E74" s="63">
        <v>856</v>
      </c>
      <c r="F74" s="63" t="s">
        <v>393</v>
      </c>
      <c r="G74" s="63" t="s">
        <v>373</v>
      </c>
      <c r="H74" s="63" t="s">
        <v>432</v>
      </c>
      <c r="I74" s="63" t="s">
        <v>436</v>
      </c>
      <c r="J74" s="63" t="s">
        <v>377</v>
      </c>
      <c r="K74" s="63" t="s">
        <v>433</v>
      </c>
      <c r="L74" s="63" t="s">
        <v>434</v>
      </c>
      <c r="M74" s="64">
        <v>0</v>
      </c>
      <c r="N74" s="64">
        <v>0</v>
      </c>
      <c r="O74" s="64">
        <v>0</v>
      </c>
      <c r="P74" s="64">
        <v>0</v>
      </c>
      <c r="Q74" s="64">
        <v>4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3" t="s">
        <v>435</v>
      </c>
      <c r="X74" s="64">
        <v>4</v>
      </c>
    </row>
    <row r="75" spans="1:24" ht="16.5">
      <c r="A75" s="63">
        <v>101</v>
      </c>
      <c r="B75" s="64">
        <v>1</v>
      </c>
      <c r="C75" s="63">
        <v>120</v>
      </c>
      <c r="D75" s="63" t="s">
        <v>20</v>
      </c>
      <c r="E75" s="63">
        <v>856</v>
      </c>
      <c r="F75" s="63" t="s">
        <v>393</v>
      </c>
      <c r="G75" s="63" t="s">
        <v>380</v>
      </c>
      <c r="H75" s="63" t="s">
        <v>437</v>
      </c>
      <c r="I75" s="63" t="s">
        <v>436</v>
      </c>
      <c r="J75" s="63" t="s">
        <v>377</v>
      </c>
      <c r="K75" s="63" t="s">
        <v>433</v>
      </c>
      <c r="L75" s="63" t="s">
        <v>434</v>
      </c>
      <c r="M75" s="64">
        <v>0</v>
      </c>
      <c r="N75" s="64">
        <v>0</v>
      </c>
      <c r="O75" s="64">
        <v>0</v>
      </c>
      <c r="P75" s="64">
        <v>0</v>
      </c>
      <c r="Q75" s="64">
        <v>2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3" t="s">
        <v>435</v>
      </c>
      <c r="X75" s="64">
        <v>2</v>
      </c>
    </row>
    <row r="76" spans="1:24" ht="16.5">
      <c r="A76" s="63">
        <v>101</v>
      </c>
      <c r="B76" s="64">
        <v>1</v>
      </c>
      <c r="C76" s="63">
        <v>120</v>
      </c>
      <c r="D76" s="63" t="s">
        <v>20</v>
      </c>
      <c r="E76" s="63">
        <v>857</v>
      </c>
      <c r="F76" s="63" t="s">
        <v>395</v>
      </c>
      <c r="G76" s="63" t="s">
        <v>373</v>
      </c>
      <c r="H76" s="63" t="s">
        <v>432</v>
      </c>
      <c r="I76" s="63" t="s">
        <v>436</v>
      </c>
      <c r="J76" s="63" t="s">
        <v>377</v>
      </c>
      <c r="K76" s="63" t="s">
        <v>433</v>
      </c>
      <c r="L76" s="63" t="s">
        <v>434</v>
      </c>
      <c r="M76" s="64">
        <v>0</v>
      </c>
      <c r="N76" s="64">
        <v>0</v>
      </c>
      <c r="O76" s="64">
        <v>1</v>
      </c>
      <c r="P76" s="64">
        <v>0</v>
      </c>
      <c r="Q76" s="64">
        <v>1</v>
      </c>
      <c r="R76" s="64">
        <v>0</v>
      </c>
      <c r="S76" s="64">
        <v>0</v>
      </c>
      <c r="T76" s="64">
        <v>0</v>
      </c>
      <c r="U76" s="64">
        <v>0</v>
      </c>
      <c r="V76" s="64">
        <v>0</v>
      </c>
      <c r="W76" s="63" t="s">
        <v>435</v>
      </c>
      <c r="X76" s="64">
        <v>2</v>
      </c>
    </row>
    <row r="77" spans="1:24" ht="16.5">
      <c r="A77" s="63">
        <v>101</v>
      </c>
      <c r="B77" s="64">
        <v>1</v>
      </c>
      <c r="C77" s="63">
        <v>120</v>
      </c>
      <c r="D77" s="63" t="s">
        <v>20</v>
      </c>
      <c r="E77" s="63">
        <v>857</v>
      </c>
      <c r="F77" s="63" t="s">
        <v>395</v>
      </c>
      <c r="G77" s="63" t="s">
        <v>386</v>
      </c>
      <c r="H77" s="63" t="s">
        <v>387</v>
      </c>
      <c r="I77" s="63" t="s">
        <v>433</v>
      </c>
      <c r="J77" s="63" t="s">
        <v>374</v>
      </c>
      <c r="K77" s="63" t="s">
        <v>433</v>
      </c>
      <c r="L77" s="63" t="s">
        <v>434</v>
      </c>
      <c r="M77" s="64">
        <v>0</v>
      </c>
      <c r="N77" s="64">
        <v>0</v>
      </c>
      <c r="O77" s="64">
        <v>0</v>
      </c>
      <c r="P77" s="64">
        <v>0</v>
      </c>
      <c r="Q77" s="64">
        <v>1</v>
      </c>
      <c r="R77" s="64">
        <v>0</v>
      </c>
      <c r="S77" s="64">
        <v>0</v>
      </c>
      <c r="T77" s="64">
        <v>0</v>
      </c>
      <c r="U77" s="64">
        <v>0</v>
      </c>
      <c r="V77" s="64">
        <v>0</v>
      </c>
      <c r="W77" s="63" t="s">
        <v>435</v>
      </c>
      <c r="X77" s="64">
        <v>1</v>
      </c>
    </row>
    <row r="78" spans="1:24" ht="16.5">
      <c r="A78" s="63">
        <v>101</v>
      </c>
      <c r="B78" s="64">
        <v>1</v>
      </c>
      <c r="C78" s="63">
        <v>120</v>
      </c>
      <c r="D78" s="63" t="s">
        <v>20</v>
      </c>
      <c r="E78" s="63">
        <v>857</v>
      </c>
      <c r="F78" s="63" t="s">
        <v>395</v>
      </c>
      <c r="G78" s="63" t="s">
        <v>380</v>
      </c>
      <c r="H78" s="63" t="s">
        <v>437</v>
      </c>
      <c r="I78" s="63" t="s">
        <v>433</v>
      </c>
      <c r="J78" s="63" t="s">
        <v>374</v>
      </c>
      <c r="K78" s="63" t="s">
        <v>433</v>
      </c>
      <c r="L78" s="63" t="s">
        <v>434</v>
      </c>
      <c r="M78" s="64">
        <v>1</v>
      </c>
      <c r="N78" s="64">
        <v>0</v>
      </c>
      <c r="O78" s="64">
        <v>1</v>
      </c>
      <c r="P78" s="64">
        <v>0</v>
      </c>
      <c r="Q78" s="64">
        <v>1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3" t="s">
        <v>435</v>
      </c>
      <c r="X78" s="64">
        <v>3</v>
      </c>
    </row>
    <row r="79" spans="1:24" ht="16.5">
      <c r="A79" s="63">
        <v>101</v>
      </c>
      <c r="B79" s="64">
        <v>1</v>
      </c>
      <c r="C79" s="63">
        <v>120</v>
      </c>
      <c r="D79" s="63" t="s">
        <v>20</v>
      </c>
      <c r="E79" s="63">
        <v>857</v>
      </c>
      <c r="F79" s="63" t="s">
        <v>395</v>
      </c>
      <c r="G79" s="63" t="s">
        <v>380</v>
      </c>
      <c r="H79" s="63" t="s">
        <v>437</v>
      </c>
      <c r="I79" s="63" t="s">
        <v>436</v>
      </c>
      <c r="J79" s="63" t="s">
        <v>377</v>
      </c>
      <c r="K79" s="63" t="s">
        <v>433</v>
      </c>
      <c r="L79" s="63" t="s">
        <v>434</v>
      </c>
      <c r="M79" s="64">
        <v>0</v>
      </c>
      <c r="N79" s="64">
        <v>0</v>
      </c>
      <c r="O79" s="64">
        <v>0</v>
      </c>
      <c r="P79" s="64">
        <v>0</v>
      </c>
      <c r="Q79" s="64">
        <v>1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3" t="s">
        <v>435</v>
      </c>
      <c r="X79" s="64">
        <v>1</v>
      </c>
    </row>
    <row r="80" spans="1:24" ht="16.5">
      <c r="A80" s="63">
        <v>101</v>
      </c>
      <c r="B80" s="64">
        <v>1</v>
      </c>
      <c r="C80" s="63">
        <v>120</v>
      </c>
      <c r="D80" s="63" t="s">
        <v>20</v>
      </c>
      <c r="E80" s="63">
        <v>857</v>
      </c>
      <c r="F80" s="63" t="s">
        <v>395</v>
      </c>
      <c r="G80" s="63" t="s">
        <v>442</v>
      </c>
      <c r="H80" s="63" t="s">
        <v>383</v>
      </c>
      <c r="I80" s="63" t="s">
        <v>433</v>
      </c>
      <c r="J80" s="63" t="s">
        <v>374</v>
      </c>
      <c r="K80" s="63" t="s">
        <v>433</v>
      </c>
      <c r="L80" s="63" t="s">
        <v>434</v>
      </c>
      <c r="M80" s="64">
        <v>1</v>
      </c>
      <c r="N80" s="64">
        <v>0</v>
      </c>
      <c r="O80" s="64">
        <v>2</v>
      </c>
      <c r="P80" s="64">
        <v>0</v>
      </c>
      <c r="Q80" s="64">
        <v>1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3" t="s">
        <v>435</v>
      </c>
      <c r="X80" s="64">
        <v>4</v>
      </c>
    </row>
    <row r="81" spans="1:24" ht="16.5">
      <c r="A81" s="63">
        <v>101</v>
      </c>
      <c r="B81" s="64">
        <v>1</v>
      </c>
      <c r="C81" s="63">
        <v>120</v>
      </c>
      <c r="D81" s="63" t="s">
        <v>20</v>
      </c>
      <c r="E81" s="63">
        <v>857</v>
      </c>
      <c r="F81" s="63" t="s">
        <v>395</v>
      </c>
      <c r="G81" s="63" t="s">
        <v>442</v>
      </c>
      <c r="H81" s="63" t="s">
        <v>383</v>
      </c>
      <c r="I81" s="63" t="s">
        <v>436</v>
      </c>
      <c r="J81" s="63" t="s">
        <v>377</v>
      </c>
      <c r="K81" s="63" t="s">
        <v>433</v>
      </c>
      <c r="L81" s="63" t="s">
        <v>434</v>
      </c>
      <c r="M81" s="64">
        <v>0</v>
      </c>
      <c r="N81" s="64">
        <v>0</v>
      </c>
      <c r="O81" s="64">
        <v>3</v>
      </c>
      <c r="P81" s="64">
        <v>0</v>
      </c>
      <c r="Q81" s="64">
        <v>5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3" t="s">
        <v>435</v>
      </c>
      <c r="X81" s="64">
        <v>8</v>
      </c>
    </row>
    <row r="82" spans="1:24" ht="16.5">
      <c r="A82" s="63">
        <v>101</v>
      </c>
      <c r="B82" s="64">
        <v>1</v>
      </c>
      <c r="C82" s="63">
        <v>120</v>
      </c>
      <c r="D82" s="63" t="s">
        <v>20</v>
      </c>
      <c r="E82" s="63">
        <v>2863</v>
      </c>
      <c r="F82" s="63" t="s">
        <v>394</v>
      </c>
      <c r="G82" s="63" t="s">
        <v>373</v>
      </c>
      <c r="H82" s="63" t="s">
        <v>432</v>
      </c>
      <c r="I82" s="63" t="s">
        <v>433</v>
      </c>
      <c r="J82" s="63" t="s">
        <v>374</v>
      </c>
      <c r="K82" s="63" t="s">
        <v>433</v>
      </c>
      <c r="L82" s="63" t="s">
        <v>434</v>
      </c>
      <c r="M82" s="64">
        <v>0</v>
      </c>
      <c r="N82" s="64">
        <v>0</v>
      </c>
      <c r="O82" s="64">
        <v>0</v>
      </c>
      <c r="P82" s="64">
        <v>0</v>
      </c>
      <c r="Q82" s="64">
        <v>1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3" t="s">
        <v>435</v>
      </c>
      <c r="X82" s="64">
        <v>1</v>
      </c>
    </row>
    <row r="83" spans="1:24" ht="16.5">
      <c r="A83" s="63">
        <v>101</v>
      </c>
      <c r="B83" s="64">
        <v>1</v>
      </c>
      <c r="C83" s="63">
        <v>120</v>
      </c>
      <c r="D83" s="63" t="s">
        <v>20</v>
      </c>
      <c r="E83" s="63">
        <v>2863</v>
      </c>
      <c r="F83" s="63" t="s">
        <v>394</v>
      </c>
      <c r="G83" s="63" t="s">
        <v>373</v>
      </c>
      <c r="H83" s="63" t="s">
        <v>432</v>
      </c>
      <c r="I83" s="63" t="s">
        <v>436</v>
      </c>
      <c r="J83" s="63" t="s">
        <v>377</v>
      </c>
      <c r="K83" s="63" t="s">
        <v>433</v>
      </c>
      <c r="L83" s="63" t="s">
        <v>434</v>
      </c>
      <c r="M83" s="64">
        <v>0</v>
      </c>
      <c r="N83" s="64">
        <v>0</v>
      </c>
      <c r="O83" s="64">
        <v>0</v>
      </c>
      <c r="P83" s="64">
        <v>0</v>
      </c>
      <c r="Q83" s="64">
        <v>2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3" t="s">
        <v>435</v>
      </c>
      <c r="X83" s="64">
        <v>2</v>
      </c>
    </row>
    <row r="84" spans="1:24" ht="16.5">
      <c r="A84" s="63">
        <v>101</v>
      </c>
      <c r="B84" s="64">
        <v>1</v>
      </c>
      <c r="C84" s="63">
        <v>120</v>
      </c>
      <c r="D84" s="63" t="s">
        <v>20</v>
      </c>
      <c r="E84" s="63">
        <v>2863</v>
      </c>
      <c r="F84" s="63" t="s">
        <v>394</v>
      </c>
      <c r="G84" s="63" t="s">
        <v>380</v>
      </c>
      <c r="H84" s="63" t="s">
        <v>437</v>
      </c>
      <c r="I84" s="63" t="s">
        <v>433</v>
      </c>
      <c r="J84" s="63" t="s">
        <v>374</v>
      </c>
      <c r="K84" s="63" t="s">
        <v>433</v>
      </c>
      <c r="L84" s="63" t="s">
        <v>434</v>
      </c>
      <c r="M84" s="64">
        <v>0</v>
      </c>
      <c r="N84" s="64">
        <v>0</v>
      </c>
      <c r="O84" s="64">
        <v>2</v>
      </c>
      <c r="P84" s="64">
        <v>0</v>
      </c>
      <c r="Q84" s="64">
        <v>1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3" t="s">
        <v>435</v>
      </c>
      <c r="X84" s="64">
        <v>3</v>
      </c>
    </row>
    <row r="85" spans="1:24" ht="16.5">
      <c r="A85" s="63">
        <v>101</v>
      </c>
      <c r="B85" s="64">
        <v>1</v>
      </c>
      <c r="C85" s="63">
        <v>120</v>
      </c>
      <c r="D85" s="63" t="s">
        <v>20</v>
      </c>
      <c r="E85" s="63">
        <v>2863</v>
      </c>
      <c r="F85" s="63" t="s">
        <v>394</v>
      </c>
      <c r="G85" s="63" t="s">
        <v>380</v>
      </c>
      <c r="H85" s="63" t="s">
        <v>437</v>
      </c>
      <c r="I85" s="63" t="s">
        <v>436</v>
      </c>
      <c r="J85" s="63" t="s">
        <v>377</v>
      </c>
      <c r="K85" s="63" t="s">
        <v>433</v>
      </c>
      <c r="L85" s="63" t="s">
        <v>434</v>
      </c>
      <c r="M85" s="64">
        <v>0</v>
      </c>
      <c r="N85" s="64">
        <v>0</v>
      </c>
      <c r="O85" s="64">
        <v>4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3" t="s">
        <v>435</v>
      </c>
      <c r="X85" s="64">
        <v>4</v>
      </c>
    </row>
    <row r="86" spans="1:24" ht="16.5">
      <c r="A86" s="63">
        <v>101</v>
      </c>
      <c r="B86" s="64">
        <v>1</v>
      </c>
      <c r="C86" s="63">
        <v>121</v>
      </c>
      <c r="D86" s="63" t="s">
        <v>445</v>
      </c>
      <c r="E86" s="63">
        <v>861</v>
      </c>
      <c r="F86" s="63" t="s">
        <v>412</v>
      </c>
      <c r="G86" s="63" t="s">
        <v>373</v>
      </c>
      <c r="H86" s="63" t="s">
        <v>432</v>
      </c>
      <c r="I86" s="63" t="s">
        <v>433</v>
      </c>
      <c r="J86" s="63" t="s">
        <v>374</v>
      </c>
      <c r="K86" s="63" t="s">
        <v>433</v>
      </c>
      <c r="L86" s="63" t="s">
        <v>434</v>
      </c>
      <c r="M86" s="64">
        <v>0</v>
      </c>
      <c r="N86" s="64">
        <v>0</v>
      </c>
      <c r="O86" s="64">
        <v>0</v>
      </c>
      <c r="P86" s="64">
        <v>0</v>
      </c>
      <c r="Q86" s="64">
        <v>1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3" t="s">
        <v>435</v>
      </c>
      <c r="X86" s="64">
        <v>1</v>
      </c>
    </row>
    <row r="87" spans="1:24" ht="16.5">
      <c r="A87" s="63">
        <v>101</v>
      </c>
      <c r="B87" s="64">
        <v>1</v>
      </c>
      <c r="C87" s="63">
        <v>121</v>
      </c>
      <c r="D87" s="63" t="s">
        <v>445</v>
      </c>
      <c r="E87" s="63">
        <v>861</v>
      </c>
      <c r="F87" s="63" t="s">
        <v>412</v>
      </c>
      <c r="G87" s="63" t="s">
        <v>380</v>
      </c>
      <c r="H87" s="63" t="s">
        <v>437</v>
      </c>
      <c r="I87" s="63" t="s">
        <v>433</v>
      </c>
      <c r="J87" s="63" t="s">
        <v>374</v>
      </c>
      <c r="K87" s="63" t="s">
        <v>433</v>
      </c>
      <c r="L87" s="63" t="s">
        <v>434</v>
      </c>
      <c r="M87" s="64">
        <v>4</v>
      </c>
      <c r="N87" s="64">
        <v>0</v>
      </c>
      <c r="O87" s="64">
        <v>2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3" t="s">
        <v>435</v>
      </c>
      <c r="X87" s="64">
        <v>6</v>
      </c>
    </row>
    <row r="88" spans="1:24" ht="16.5">
      <c r="A88" s="63">
        <v>101</v>
      </c>
      <c r="B88" s="64">
        <v>1</v>
      </c>
      <c r="C88" s="63">
        <v>121</v>
      </c>
      <c r="D88" s="63" t="s">
        <v>445</v>
      </c>
      <c r="E88" s="63">
        <v>861</v>
      </c>
      <c r="F88" s="63" t="s">
        <v>412</v>
      </c>
      <c r="G88" s="63" t="s">
        <v>380</v>
      </c>
      <c r="H88" s="63" t="s">
        <v>437</v>
      </c>
      <c r="I88" s="63" t="s">
        <v>436</v>
      </c>
      <c r="J88" s="63" t="s">
        <v>377</v>
      </c>
      <c r="K88" s="63" t="s">
        <v>433</v>
      </c>
      <c r="L88" s="63" t="s">
        <v>434</v>
      </c>
      <c r="M88" s="64">
        <v>1</v>
      </c>
      <c r="N88" s="64">
        <v>0</v>
      </c>
      <c r="O88" s="64">
        <v>3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3" t="s">
        <v>435</v>
      </c>
      <c r="X88" s="64">
        <v>4</v>
      </c>
    </row>
    <row r="89" spans="1:24" ht="16.5">
      <c r="A89" s="63">
        <v>101</v>
      </c>
      <c r="B89" s="64">
        <v>1</v>
      </c>
      <c r="C89" s="63">
        <v>121</v>
      </c>
      <c r="D89" s="63" t="s">
        <v>445</v>
      </c>
      <c r="E89" s="63">
        <v>862</v>
      </c>
      <c r="F89" s="63" t="s">
        <v>414</v>
      </c>
      <c r="G89" s="63" t="s">
        <v>380</v>
      </c>
      <c r="H89" s="63" t="s">
        <v>437</v>
      </c>
      <c r="I89" s="63" t="s">
        <v>433</v>
      </c>
      <c r="J89" s="63" t="s">
        <v>374</v>
      </c>
      <c r="K89" s="63" t="s">
        <v>433</v>
      </c>
      <c r="L89" s="63" t="s">
        <v>434</v>
      </c>
      <c r="M89" s="64">
        <v>1</v>
      </c>
      <c r="N89" s="64">
        <v>0</v>
      </c>
      <c r="O89" s="64">
        <v>4</v>
      </c>
      <c r="P89" s="64">
        <v>0</v>
      </c>
      <c r="Q89" s="64">
        <v>2</v>
      </c>
      <c r="R89" s="64">
        <v>0</v>
      </c>
      <c r="S89" s="64">
        <v>0</v>
      </c>
      <c r="T89" s="64">
        <v>1</v>
      </c>
      <c r="U89" s="64">
        <v>0</v>
      </c>
      <c r="V89" s="64">
        <v>0</v>
      </c>
      <c r="W89" s="63" t="s">
        <v>435</v>
      </c>
      <c r="X89" s="64">
        <v>8</v>
      </c>
    </row>
    <row r="90" spans="1:24" ht="16.5">
      <c r="A90" s="63">
        <v>101</v>
      </c>
      <c r="B90" s="64">
        <v>1</v>
      </c>
      <c r="C90" s="63">
        <v>121</v>
      </c>
      <c r="D90" s="63" t="s">
        <v>445</v>
      </c>
      <c r="E90" s="63">
        <v>862</v>
      </c>
      <c r="F90" s="63" t="s">
        <v>414</v>
      </c>
      <c r="G90" s="63" t="s">
        <v>380</v>
      </c>
      <c r="H90" s="63" t="s">
        <v>437</v>
      </c>
      <c r="I90" s="63" t="s">
        <v>436</v>
      </c>
      <c r="J90" s="63" t="s">
        <v>377</v>
      </c>
      <c r="K90" s="63" t="s">
        <v>433</v>
      </c>
      <c r="L90" s="63" t="s">
        <v>434</v>
      </c>
      <c r="M90" s="64">
        <v>1</v>
      </c>
      <c r="N90" s="64">
        <v>0</v>
      </c>
      <c r="O90" s="64">
        <v>1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3" t="s">
        <v>435</v>
      </c>
      <c r="X90" s="64">
        <v>2</v>
      </c>
    </row>
    <row r="91" spans="1:24" ht="16.5">
      <c r="A91" s="63">
        <v>101</v>
      </c>
      <c r="B91" s="64">
        <v>1</v>
      </c>
      <c r="C91" s="63">
        <v>121</v>
      </c>
      <c r="D91" s="63" t="s">
        <v>445</v>
      </c>
      <c r="E91" s="63">
        <v>863</v>
      </c>
      <c r="F91" s="63" t="s">
        <v>410</v>
      </c>
      <c r="G91" s="63" t="s">
        <v>386</v>
      </c>
      <c r="H91" s="63" t="s">
        <v>387</v>
      </c>
      <c r="I91" s="63" t="s">
        <v>433</v>
      </c>
      <c r="J91" s="63" t="s">
        <v>374</v>
      </c>
      <c r="K91" s="63" t="s">
        <v>433</v>
      </c>
      <c r="L91" s="63" t="s">
        <v>434</v>
      </c>
      <c r="M91" s="64">
        <v>0</v>
      </c>
      <c r="N91" s="64">
        <v>0</v>
      </c>
      <c r="O91" s="64">
        <v>0</v>
      </c>
      <c r="P91" s="64">
        <v>0</v>
      </c>
      <c r="Q91" s="64">
        <v>2</v>
      </c>
      <c r="R91" s="64">
        <v>0</v>
      </c>
      <c r="S91" s="64">
        <v>0</v>
      </c>
      <c r="T91" s="64">
        <v>1</v>
      </c>
      <c r="U91" s="64">
        <v>0</v>
      </c>
      <c r="V91" s="64">
        <v>0</v>
      </c>
      <c r="W91" s="63" t="s">
        <v>435</v>
      </c>
      <c r="X91" s="64">
        <v>3</v>
      </c>
    </row>
    <row r="92" spans="1:24" ht="16.5">
      <c r="A92" s="63">
        <v>101</v>
      </c>
      <c r="B92" s="64">
        <v>1</v>
      </c>
      <c r="C92" s="63">
        <v>121</v>
      </c>
      <c r="D92" s="63" t="s">
        <v>445</v>
      </c>
      <c r="E92" s="63">
        <v>863</v>
      </c>
      <c r="F92" s="63" t="s">
        <v>410</v>
      </c>
      <c r="G92" s="63" t="s">
        <v>380</v>
      </c>
      <c r="H92" s="63" t="s">
        <v>437</v>
      </c>
      <c r="I92" s="63" t="s">
        <v>433</v>
      </c>
      <c r="J92" s="63" t="s">
        <v>374</v>
      </c>
      <c r="K92" s="63" t="s">
        <v>433</v>
      </c>
      <c r="L92" s="63" t="s">
        <v>434</v>
      </c>
      <c r="M92" s="64">
        <v>1</v>
      </c>
      <c r="N92" s="64">
        <v>0</v>
      </c>
      <c r="O92" s="64">
        <v>8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3" t="s">
        <v>435</v>
      </c>
      <c r="X92" s="64">
        <v>9</v>
      </c>
    </row>
    <row r="93" spans="1:24" ht="16.5">
      <c r="A93" s="63">
        <v>101</v>
      </c>
      <c r="B93" s="64">
        <v>1</v>
      </c>
      <c r="C93" s="63">
        <v>121</v>
      </c>
      <c r="D93" s="63" t="s">
        <v>445</v>
      </c>
      <c r="E93" s="63">
        <v>863</v>
      </c>
      <c r="F93" s="63" t="s">
        <v>410</v>
      </c>
      <c r="G93" s="63" t="s">
        <v>380</v>
      </c>
      <c r="H93" s="63" t="s">
        <v>437</v>
      </c>
      <c r="I93" s="63" t="s">
        <v>436</v>
      </c>
      <c r="J93" s="63" t="s">
        <v>377</v>
      </c>
      <c r="K93" s="63" t="s">
        <v>433</v>
      </c>
      <c r="L93" s="63" t="s">
        <v>434</v>
      </c>
      <c r="M93" s="64">
        <v>0</v>
      </c>
      <c r="N93" s="64">
        <v>0</v>
      </c>
      <c r="O93" s="64">
        <v>1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3" t="s">
        <v>435</v>
      </c>
      <c r="X93" s="64">
        <v>1</v>
      </c>
    </row>
    <row r="94" spans="1:24" ht="16.5">
      <c r="A94" s="63">
        <v>101</v>
      </c>
      <c r="B94" s="64">
        <v>1</v>
      </c>
      <c r="C94" s="63">
        <v>121</v>
      </c>
      <c r="D94" s="63" t="s">
        <v>445</v>
      </c>
      <c r="E94" s="63">
        <v>863</v>
      </c>
      <c r="F94" s="63" t="s">
        <v>410</v>
      </c>
      <c r="G94" s="63" t="s">
        <v>442</v>
      </c>
      <c r="H94" s="63" t="s">
        <v>383</v>
      </c>
      <c r="I94" s="63" t="s">
        <v>433</v>
      </c>
      <c r="J94" s="63" t="s">
        <v>374</v>
      </c>
      <c r="K94" s="63" t="s">
        <v>433</v>
      </c>
      <c r="L94" s="63" t="s">
        <v>434</v>
      </c>
      <c r="M94" s="64">
        <v>0</v>
      </c>
      <c r="N94" s="64">
        <v>0</v>
      </c>
      <c r="O94" s="64">
        <v>1</v>
      </c>
      <c r="P94" s="64">
        <v>0</v>
      </c>
      <c r="Q94" s="64">
        <v>2</v>
      </c>
      <c r="R94" s="64">
        <v>0</v>
      </c>
      <c r="S94" s="64">
        <v>0</v>
      </c>
      <c r="T94" s="64">
        <v>2</v>
      </c>
      <c r="U94" s="64">
        <v>0</v>
      </c>
      <c r="V94" s="64">
        <v>0</v>
      </c>
      <c r="W94" s="63" t="s">
        <v>435</v>
      </c>
      <c r="X94" s="64">
        <v>5</v>
      </c>
    </row>
    <row r="95" spans="1:24" ht="16.5">
      <c r="A95" s="63">
        <v>101</v>
      </c>
      <c r="B95" s="64">
        <v>1</v>
      </c>
      <c r="C95" s="63">
        <v>121</v>
      </c>
      <c r="D95" s="63" t="s">
        <v>445</v>
      </c>
      <c r="E95" s="63">
        <v>863</v>
      </c>
      <c r="F95" s="63" t="s">
        <v>410</v>
      </c>
      <c r="G95" s="63" t="s">
        <v>442</v>
      </c>
      <c r="H95" s="63" t="s">
        <v>383</v>
      </c>
      <c r="I95" s="63" t="s">
        <v>433</v>
      </c>
      <c r="J95" s="63" t="s">
        <v>374</v>
      </c>
      <c r="K95" s="63" t="s">
        <v>436</v>
      </c>
      <c r="L95" s="63" t="s">
        <v>439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1</v>
      </c>
      <c r="U95" s="64">
        <v>0</v>
      </c>
      <c r="V95" s="64">
        <v>0</v>
      </c>
      <c r="W95" s="63" t="s">
        <v>435</v>
      </c>
      <c r="X95" s="64">
        <v>1</v>
      </c>
    </row>
    <row r="96" spans="1:24" ht="16.5">
      <c r="A96" s="63">
        <v>101</v>
      </c>
      <c r="B96" s="64">
        <v>1</v>
      </c>
      <c r="C96" s="63">
        <v>121</v>
      </c>
      <c r="D96" s="63" t="s">
        <v>445</v>
      </c>
      <c r="E96" s="63">
        <v>863</v>
      </c>
      <c r="F96" s="63" t="s">
        <v>410</v>
      </c>
      <c r="G96" s="63" t="s">
        <v>442</v>
      </c>
      <c r="H96" s="63" t="s">
        <v>383</v>
      </c>
      <c r="I96" s="63" t="s">
        <v>436</v>
      </c>
      <c r="J96" s="63" t="s">
        <v>377</v>
      </c>
      <c r="K96" s="63" t="s">
        <v>433</v>
      </c>
      <c r="L96" s="63" t="s">
        <v>434</v>
      </c>
      <c r="M96" s="64">
        <v>0</v>
      </c>
      <c r="N96" s="64">
        <v>0</v>
      </c>
      <c r="O96" s="64">
        <v>0</v>
      </c>
      <c r="P96" s="64">
        <v>0</v>
      </c>
      <c r="Q96" s="64">
        <v>2</v>
      </c>
      <c r="R96" s="64">
        <v>0</v>
      </c>
      <c r="S96" s="64">
        <v>0</v>
      </c>
      <c r="T96" s="64">
        <v>0</v>
      </c>
      <c r="U96" s="64">
        <v>0</v>
      </c>
      <c r="V96" s="64">
        <v>0</v>
      </c>
      <c r="W96" s="63" t="s">
        <v>435</v>
      </c>
      <c r="X96" s="64">
        <v>2</v>
      </c>
    </row>
    <row r="97" spans="1:24" ht="16.5">
      <c r="A97" s="63">
        <v>101</v>
      </c>
      <c r="B97" s="64">
        <v>1</v>
      </c>
      <c r="C97" s="63">
        <v>121</v>
      </c>
      <c r="D97" s="63" t="s">
        <v>445</v>
      </c>
      <c r="E97" s="63">
        <v>864</v>
      </c>
      <c r="F97" s="63" t="s">
        <v>415</v>
      </c>
      <c r="G97" s="63" t="s">
        <v>380</v>
      </c>
      <c r="H97" s="63" t="s">
        <v>437</v>
      </c>
      <c r="I97" s="63" t="s">
        <v>433</v>
      </c>
      <c r="J97" s="63" t="s">
        <v>374</v>
      </c>
      <c r="K97" s="63" t="s">
        <v>433</v>
      </c>
      <c r="L97" s="63" t="s">
        <v>434</v>
      </c>
      <c r="M97" s="64">
        <v>1</v>
      </c>
      <c r="N97" s="64">
        <v>0</v>
      </c>
      <c r="O97" s="64">
        <v>5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64">
        <v>0</v>
      </c>
      <c r="V97" s="64">
        <v>0</v>
      </c>
      <c r="W97" s="63" t="s">
        <v>435</v>
      </c>
      <c r="X97" s="64">
        <v>6</v>
      </c>
    </row>
    <row r="98" spans="1:24" ht="16.5">
      <c r="A98" s="63">
        <v>101</v>
      </c>
      <c r="B98" s="64">
        <v>1</v>
      </c>
      <c r="C98" s="63">
        <v>121</v>
      </c>
      <c r="D98" s="63" t="s">
        <v>445</v>
      </c>
      <c r="E98" s="63">
        <v>864</v>
      </c>
      <c r="F98" s="63" t="s">
        <v>415</v>
      </c>
      <c r="G98" s="63" t="s">
        <v>380</v>
      </c>
      <c r="H98" s="63" t="s">
        <v>437</v>
      </c>
      <c r="I98" s="63" t="s">
        <v>436</v>
      </c>
      <c r="J98" s="63" t="s">
        <v>377</v>
      </c>
      <c r="K98" s="63" t="s">
        <v>433</v>
      </c>
      <c r="L98" s="63" t="s">
        <v>434</v>
      </c>
      <c r="M98" s="64">
        <v>0</v>
      </c>
      <c r="N98" s="64">
        <v>0</v>
      </c>
      <c r="O98" s="64">
        <v>1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64">
        <v>0</v>
      </c>
      <c r="V98" s="64">
        <v>0</v>
      </c>
      <c r="W98" s="63" t="s">
        <v>435</v>
      </c>
      <c r="X98" s="64">
        <v>1</v>
      </c>
    </row>
    <row r="99" spans="1:24" ht="16.5">
      <c r="A99" s="63">
        <v>101</v>
      </c>
      <c r="B99" s="64">
        <v>1</v>
      </c>
      <c r="C99" s="63">
        <v>121</v>
      </c>
      <c r="D99" s="63" t="s">
        <v>445</v>
      </c>
      <c r="E99" s="63">
        <v>864</v>
      </c>
      <c r="F99" s="63" t="s">
        <v>415</v>
      </c>
      <c r="G99" s="63" t="s">
        <v>442</v>
      </c>
      <c r="H99" s="63" t="s">
        <v>383</v>
      </c>
      <c r="I99" s="63" t="s">
        <v>433</v>
      </c>
      <c r="J99" s="63" t="s">
        <v>374</v>
      </c>
      <c r="K99" s="63" t="s">
        <v>433</v>
      </c>
      <c r="L99" s="63" t="s">
        <v>434</v>
      </c>
      <c r="M99" s="64">
        <v>1</v>
      </c>
      <c r="N99" s="64">
        <v>0</v>
      </c>
      <c r="O99" s="64">
        <v>1</v>
      </c>
      <c r="P99" s="64">
        <v>0</v>
      </c>
      <c r="Q99" s="64">
        <v>4</v>
      </c>
      <c r="R99" s="64">
        <v>0</v>
      </c>
      <c r="S99" s="64">
        <v>0</v>
      </c>
      <c r="T99" s="64">
        <v>0</v>
      </c>
      <c r="U99" s="64">
        <v>0</v>
      </c>
      <c r="V99" s="64">
        <v>0</v>
      </c>
      <c r="W99" s="63" t="s">
        <v>435</v>
      </c>
      <c r="X99" s="64">
        <v>6</v>
      </c>
    </row>
    <row r="100" spans="1:24" ht="16.5">
      <c r="A100" s="63">
        <v>101</v>
      </c>
      <c r="B100" s="64">
        <v>1</v>
      </c>
      <c r="C100" s="63">
        <v>121</v>
      </c>
      <c r="D100" s="63" t="s">
        <v>445</v>
      </c>
      <c r="E100" s="63">
        <v>864</v>
      </c>
      <c r="F100" s="63" t="s">
        <v>415</v>
      </c>
      <c r="G100" s="63" t="s">
        <v>442</v>
      </c>
      <c r="H100" s="63" t="s">
        <v>383</v>
      </c>
      <c r="I100" s="63" t="s">
        <v>436</v>
      </c>
      <c r="J100" s="63" t="s">
        <v>377</v>
      </c>
      <c r="K100" s="63" t="s">
        <v>433</v>
      </c>
      <c r="L100" s="63" t="s">
        <v>434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1</v>
      </c>
      <c r="U100" s="64">
        <v>0</v>
      </c>
      <c r="V100" s="64">
        <v>0</v>
      </c>
      <c r="W100" s="63" t="s">
        <v>435</v>
      </c>
      <c r="X100" s="64">
        <v>1</v>
      </c>
    </row>
    <row r="101" spans="1:24" ht="16.5">
      <c r="A101" s="63">
        <v>101</v>
      </c>
      <c r="B101" s="64">
        <v>1</v>
      </c>
      <c r="C101" s="63">
        <v>121</v>
      </c>
      <c r="D101" s="63" t="s">
        <v>445</v>
      </c>
      <c r="E101" s="63">
        <v>865</v>
      </c>
      <c r="F101" s="63" t="s">
        <v>411</v>
      </c>
      <c r="G101" s="63" t="s">
        <v>373</v>
      </c>
      <c r="H101" s="63" t="s">
        <v>432</v>
      </c>
      <c r="I101" s="63" t="s">
        <v>433</v>
      </c>
      <c r="J101" s="63" t="s">
        <v>374</v>
      </c>
      <c r="K101" s="63" t="s">
        <v>433</v>
      </c>
      <c r="L101" s="63" t="s">
        <v>434</v>
      </c>
      <c r="M101" s="64">
        <v>0</v>
      </c>
      <c r="N101" s="64">
        <v>0</v>
      </c>
      <c r="O101" s="64">
        <v>0</v>
      </c>
      <c r="P101" s="64">
        <v>0</v>
      </c>
      <c r="Q101" s="64">
        <v>2</v>
      </c>
      <c r="R101" s="64">
        <v>0</v>
      </c>
      <c r="S101" s="64">
        <v>0</v>
      </c>
      <c r="T101" s="64">
        <v>0</v>
      </c>
      <c r="U101" s="64">
        <v>0</v>
      </c>
      <c r="V101" s="64">
        <v>0</v>
      </c>
      <c r="W101" s="63" t="s">
        <v>435</v>
      </c>
      <c r="X101" s="64">
        <v>2</v>
      </c>
    </row>
    <row r="102" spans="1:24" ht="16.5">
      <c r="A102" s="63">
        <v>101</v>
      </c>
      <c r="B102" s="64">
        <v>1</v>
      </c>
      <c r="C102" s="63">
        <v>121</v>
      </c>
      <c r="D102" s="63" t="s">
        <v>445</v>
      </c>
      <c r="E102" s="63">
        <v>865</v>
      </c>
      <c r="F102" s="63" t="s">
        <v>411</v>
      </c>
      <c r="G102" s="63" t="s">
        <v>380</v>
      </c>
      <c r="H102" s="63" t="s">
        <v>437</v>
      </c>
      <c r="I102" s="63" t="s">
        <v>433</v>
      </c>
      <c r="J102" s="63" t="s">
        <v>374</v>
      </c>
      <c r="K102" s="63" t="s">
        <v>433</v>
      </c>
      <c r="L102" s="63" t="s">
        <v>434</v>
      </c>
      <c r="M102" s="64">
        <v>5</v>
      </c>
      <c r="N102" s="64">
        <v>0</v>
      </c>
      <c r="O102" s="64">
        <v>5</v>
      </c>
      <c r="P102" s="64">
        <v>0</v>
      </c>
      <c r="Q102" s="64">
        <v>0</v>
      </c>
      <c r="R102" s="64">
        <v>0</v>
      </c>
      <c r="S102" s="64">
        <v>0</v>
      </c>
      <c r="T102" s="64">
        <v>2</v>
      </c>
      <c r="U102" s="64">
        <v>0</v>
      </c>
      <c r="V102" s="64">
        <v>0</v>
      </c>
      <c r="W102" s="63" t="s">
        <v>435</v>
      </c>
      <c r="X102" s="64">
        <v>12</v>
      </c>
    </row>
    <row r="103" spans="1:24" ht="16.5">
      <c r="A103" s="63">
        <v>101</v>
      </c>
      <c r="B103" s="64">
        <v>1</v>
      </c>
      <c r="C103" s="63">
        <v>121</v>
      </c>
      <c r="D103" s="63" t="s">
        <v>445</v>
      </c>
      <c r="E103" s="63">
        <v>865</v>
      </c>
      <c r="F103" s="63" t="s">
        <v>411</v>
      </c>
      <c r="G103" s="63" t="s">
        <v>380</v>
      </c>
      <c r="H103" s="63" t="s">
        <v>437</v>
      </c>
      <c r="I103" s="63" t="s">
        <v>436</v>
      </c>
      <c r="J103" s="63" t="s">
        <v>377</v>
      </c>
      <c r="K103" s="63" t="s">
        <v>433</v>
      </c>
      <c r="L103" s="63" t="s">
        <v>434</v>
      </c>
      <c r="M103" s="64">
        <v>0</v>
      </c>
      <c r="N103" s="64">
        <v>0</v>
      </c>
      <c r="O103" s="64">
        <v>1</v>
      </c>
      <c r="P103" s="64">
        <v>0</v>
      </c>
      <c r="Q103" s="64">
        <v>0</v>
      </c>
      <c r="R103" s="64">
        <v>0</v>
      </c>
      <c r="S103" s="64">
        <v>0</v>
      </c>
      <c r="T103" s="64">
        <v>1</v>
      </c>
      <c r="U103" s="64">
        <v>0</v>
      </c>
      <c r="V103" s="64">
        <v>0</v>
      </c>
      <c r="W103" s="63" t="s">
        <v>435</v>
      </c>
      <c r="X103" s="64">
        <v>2</v>
      </c>
    </row>
    <row r="104" spans="1:24" ht="16.5">
      <c r="A104" s="63">
        <v>101</v>
      </c>
      <c r="B104" s="64">
        <v>1</v>
      </c>
      <c r="C104" s="63">
        <v>121</v>
      </c>
      <c r="D104" s="63" t="s">
        <v>445</v>
      </c>
      <c r="E104" s="63">
        <v>865</v>
      </c>
      <c r="F104" s="63" t="s">
        <v>411</v>
      </c>
      <c r="G104" s="63" t="s">
        <v>442</v>
      </c>
      <c r="H104" s="63" t="s">
        <v>383</v>
      </c>
      <c r="I104" s="63" t="s">
        <v>433</v>
      </c>
      <c r="J104" s="63" t="s">
        <v>374</v>
      </c>
      <c r="K104" s="63" t="s">
        <v>433</v>
      </c>
      <c r="L104" s="63" t="s">
        <v>434</v>
      </c>
      <c r="M104" s="64">
        <v>1</v>
      </c>
      <c r="N104" s="64">
        <v>0</v>
      </c>
      <c r="O104" s="64">
        <v>2</v>
      </c>
      <c r="P104" s="64">
        <v>2</v>
      </c>
      <c r="Q104" s="64">
        <v>0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3" t="s">
        <v>435</v>
      </c>
      <c r="X104" s="64">
        <v>5</v>
      </c>
    </row>
    <row r="105" spans="1:24" ht="16.5">
      <c r="A105" s="63">
        <v>101</v>
      </c>
      <c r="B105" s="64">
        <v>1</v>
      </c>
      <c r="C105" s="63">
        <v>121</v>
      </c>
      <c r="D105" s="63" t="s">
        <v>445</v>
      </c>
      <c r="E105" s="63">
        <v>865</v>
      </c>
      <c r="F105" s="63" t="s">
        <v>411</v>
      </c>
      <c r="G105" s="63" t="s">
        <v>442</v>
      </c>
      <c r="H105" s="63" t="s">
        <v>383</v>
      </c>
      <c r="I105" s="63" t="s">
        <v>436</v>
      </c>
      <c r="J105" s="63" t="s">
        <v>377</v>
      </c>
      <c r="K105" s="63" t="s">
        <v>433</v>
      </c>
      <c r="L105" s="63" t="s">
        <v>434</v>
      </c>
      <c r="M105" s="64">
        <v>0</v>
      </c>
      <c r="N105" s="64">
        <v>0</v>
      </c>
      <c r="O105" s="64">
        <v>0</v>
      </c>
      <c r="P105" s="64">
        <v>0</v>
      </c>
      <c r="Q105" s="64">
        <v>1</v>
      </c>
      <c r="R105" s="64">
        <v>0</v>
      </c>
      <c r="S105" s="64">
        <v>0</v>
      </c>
      <c r="T105" s="64">
        <v>0</v>
      </c>
      <c r="U105" s="64">
        <v>0</v>
      </c>
      <c r="V105" s="64">
        <v>0</v>
      </c>
      <c r="W105" s="63" t="s">
        <v>435</v>
      </c>
      <c r="X105" s="64">
        <v>1</v>
      </c>
    </row>
    <row r="106" spans="1:24" ht="16.5">
      <c r="A106" s="63">
        <v>101</v>
      </c>
      <c r="B106" s="64">
        <v>1</v>
      </c>
      <c r="C106" s="63">
        <v>121</v>
      </c>
      <c r="D106" s="63" t="s">
        <v>445</v>
      </c>
      <c r="E106" s="63">
        <v>867</v>
      </c>
      <c r="F106" s="63" t="s">
        <v>446</v>
      </c>
      <c r="G106" s="63" t="s">
        <v>380</v>
      </c>
      <c r="H106" s="63" t="s">
        <v>437</v>
      </c>
      <c r="I106" s="63" t="s">
        <v>433</v>
      </c>
      <c r="J106" s="63" t="s">
        <v>374</v>
      </c>
      <c r="K106" s="63" t="s">
        <v>433</v>
      </c>
      <c r="L106" s="63" t="s">
        <v>434</v>
      </c>
      <c r="M106" s="64">
        <v>1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64">
        <v>0</v>
      </c>
      <c r="V106" s="64">
        <v>0</v>
      </c>
      <c r="W106" s="63" t="s">
        <v>435</v>
      </c>
      <c r="X106" s="64">
        <v>1</v>
      </c>
    </row>
    <row r="107" spans="1:24" ht="16.5">
      <c r="A107" s="63">
        <v>101</v>
      </c>
      <c r="B107" s="64">
        <v>1</v>
      </c>
      <c r="C107" s="63">
        <v>121</v>
      </c>
      <c r="D107" s="63" t="s">
        <v>445</v>
      </c>
      <c r="E107" s="63">
        <v>2857</v>
      </c>
      <c r="F107" s="63" t="s">
        <v>413</v>
      </c>
      <c r="G107" s="63" t="s">
        <v>380</v>
      </c>
      <c r="H107" s="63" t="s">
        <v>437</v>
      </c>
      <c r="I107" s="63" t="s">
        <v>433</v>
      </c>
      <c r="J107" s="63" t="s">
        <v>374</v>
      </c>
      <c r="K107" s="63" t="s">
        <v>433</v>
      </c>
      <c r="L107" s="63" t="s">
        <v>434</v>
      </c>
      <c r="M107" s="64">
        <v>3</v>
      </c>
      <c r="N107" s="64">
        <v>0</v>
      </c>
      <c r="O107" s="64">
        <v>6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3" t="s">
        <v>435</v>
      </c>
      <c r="X107" s="64">
        <v>9</v>
      </c>
    </row>
    <row r="108" spans="1:24" ht="16.5">
      <c r="A108" s="63">
        <v>101</v>
      </c>
      <c r="B108" s="64">
        <v>1</v>
      </c>
      <c r="C108" s="63">
        <v>121</v>
      </c>
      <c r="D108" s="63" t="s">
        <v>445</v>
      </c>
      <c r="E108" s="63">
        <v>4081</v>
      </c>
      <c r="F108" s="63" t="s">
        <v>447</v>
      </c>
      <c r="G108" s="63" t="s">
        <v>380</v>
      </c>
      <c r="H108" s="63" t="s">
        <v>437</v>
      </c>
      <c r="I108" s="63" t="s">
        <v>433</v>
      </c>
      <c r="J108" s="63" t="s">
        <v>374</v>
      </c>
      <c r="K108" s="63" t="s">
        <v>433</v>
      </c>
      <c r="L108" s="63" t="s">
        <v>434</v>
      </c>
      <c r="M108" s="64">
        <v>0</v>
      </c>
      <c r="N108" s="64">
        <v>0</v>
      </c>
      <c r="O108" s="64">
        <v>3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3" t="s">
        <v>435</v>
      </c>
      <c r="X108" s="64">
        <v>3</v>
      </c>
    </row>
    <row r="109" spans="1:24" ht="16.5">
      <c r="A109" s="63">
        <v>101</v>
      </c>
      <c r="B109" s="64">
        <v>1</v>
      </c>
      <c r="C109" s="63">
        <v>122</v>
      </c>
      <c r="D109" s="63" t="s">
        <v>32</v>
      </c>
      <c r="E109" s="63">
        <v>868</v>
      </c>
      <c r="F109" s="63" t="s">
        <v>381</v>
      </c>
      <c r="G109" s="63" t="s">
        <v>380</v>
      </c>
      <c r="H109" s="63" t="s">
        <v>437</v>
      </c>
      <c r="I109" s="63" t="s">
        <v>433</v>
      </c>
      <c r="J109" s="63" t="s">
        <v>374</v>
      </c>
      <c r="K109" s="63" t="s">
        <v>433</v>
      </c>
      <c r="L109" s="63" t="s">
        <v>434</v>
      </c>
      <c r="M109" s="64">
        <v>0</v>
      </c>
      <c r="N109" s="64">
        <v>0</v>
      </c>
      <c r="O109" s="64">
        <v>1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64">
        <v>0</v>
      </c>
      <c r="V109" s="64">
        <v>0</v>
      </c>
      <c r="W109" s="63" t="s">
        <v>435</v>
      </c>
      <c r="X109" s="64">
        <v>1</v>
      </c>
    </row>
    <row r="110" spans="1:24" ht="16.5">
      <c r="A110" s="63">
        <v>101</v>
      </c>
      <c r="B110" s="64">
        <v>1</v>
      </c>
      <c r="C110" s="63">
        <v>122</v>
      </c>
      <c r="D110" s="63" t="s">
        <v>32</v>
      </c>
      <c r="E110" s="63">
        <v>868</v>
      </c>
      <c r="F110" s="63" t="s">
        <v>381</v>
      </c>
      <c r="G110" s="63" t="s">
        <v>380</v>
      </c>
      <c r="H110" s="63" t="s">
        <v>437</v>
      </c>
      <c r="I110" s="63" t="s">
        <v>436</v>
      </c>
      <c r="J110" s="63" t="s">
        <v>377</v>
      </c>
      <c r="K110" s="63" t="s">
        <v>433</v>
      </c>
      <c r="L110" s="63" t="s">
        <v>434</v>
      </c>
      <c r="M110" s="64">
        <v>0</v>
      </c>
      <c r="N110" s="64">
        <v>0</v>
      </c>
      <c r="O110" s="64">
        <v>2</v>
      </c>
      <c r="P110" s="64">
        <v>1</v>
      </c>
      <c r="Q110" s="64">
        <v>1</v>
      </c>
      <c r="R110" s="64">
        <v>0</v>
      </c>
      <c r="S110" s="64">
        <v>0</v>
      </c>
      <c r="T110" s="64">
        <v>1</v>
      </c>
      <c r="U110" s="64">
        <v>0</v>
      </c>
      <c r="V110" s="64">
        <v>0</v>
      </c>
      <c r="W110" s="63" t="s">
        <v>435</v>
      </c>
      <c r="X110" s="64">
        <v>5</v>
      </c>
    </row>
    <row r="111" spans="1:24" ht="16.5">
      <c r="A111" s="63">
        <v>101</v>
      </c>
      <c r="B111" s="64">
        <v>1</v>
      </c>
      <c r="C111" s="63">
        <v>122</v>
      </c>
      <c r="D111" s="63" t="s">
        <v>32</v>
      </c>
      <c r="E111" s="63">
        <v>870</v>
      </c>
      <c r="F111" s="63" t="s">
        <v>376</v>
      </c>
      <c r="G111" s="63" t="s">
        <v>373</v>
      </c>
      <c r="H111" s="63" t="s">
        <v>432</v>
      </c>
      <c r="I111" s="63" t="s">
        <v>433</v>
      </c>
      <c r="J111" s="63" t="s">
        <v>374</v>
      </c>
      <c r="K111" s="63" t="s">
        <v>433</v>
      </c>
      <c r="L111" s="63" t="s">
        <v>434</v>
      </c>
      <c r="M111" s="64">
        <v>2</v>
      </c>
      <c r="N111" s="64">
        <v>0</v>
      </c>
      <c r="O111" s="64">
        <v>0</v>
      </c>
      <c r="P111" s="64">
        <v>0</v>
      </c>
      <c r="Q111" s="64">
        <v>3</v>
      </c>
      <c r="R111" s="64">
        <v>0</v>
      </c>
      <c r="S111" s="64">
        <v>0</v>
      </c>
      <c r="T111" s="64">
        <v>0</v>
      </c>
      <c r="U111" s="64">
        <v>0</v>
      </c>
      <c r="V111" s="64">
        <v>0</v>
      </c>
      <c r="W111" s="63" t="s">
        <v>435</v>
      </c>
      <c r="X111" s="64">
        <v>5</v>
      </c>
    </row>
    <row r="112" spans="1:24" ht="16.5">
      <c r="A112" s="63">
        <v>101</v>
      </c>
      <c r="B112" s="64">
        <v>1</v>
      </c>
      <c r="C112" s="63">
        <v>122</v>
      </c>
      <c r="D112" s="63" t="s">
        <v>32</v>
      </c>
      <c r="E112" s="63">
        <v>870</v>
      </c>
      <c r="F112" s="63" t="s">
        <v>376</v>
      </c>
      <c r="G112" s="63" t="s">
        <v>373</v>
      </c>
      <c r="H112" s="63" t="s">
        <v>432</v>
      </c>
      <c r="I112" s="63" t="s">
        <v>436</v>
      </c>
      <c r="J112" s="63" t="s">
        <v>377</v>
      </c>
      <c r="K112" s="63" t="s">
        <v>433</v>
      </c>
      <c r="L112" s="63" t="s">
        <v>434</v>
      </c>
      <c r="M112" s="64">
        <v>1</v>
      </c>
      <c r="N112" s="64">
        <v>0</v>
      </c>
      <c r="O112" s="64">
        <v>1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64">
        <v>0</v>
      </c>
      <c r="V112" s="64">
        <v>0</v>
      </c>
      <c r="W112" s="63" t="s">
        <v>435</v>
      </c>
      <c r="X112" s="64">
        <v>2</v>
      </c>
    </row>
    <row r="113" spans="1:24" ht="16.5">
      <c r="A113" s="63">
        <v>101</v>
      </c>
      <c r="B113" s="64">
        <v>1</v>
      </c>
      <c r="C113" s="63">
        <v>122</v>
      </c>
      <c r="D113" s="63" t="s">
        <v>32</v>
      </c>
      <c r="E113" s="63">
        <v>870</v>
      </c>
      <c r="F113" s="63" t="s">
        <v>376</v>
      </c>
      <c r="G113" s="63" t="s">
        <v>380</v>
      </c>
      <c r="H113" s="63" t="s">
        <v>437</v>
      </c>
      <c r="I113" s="63" t="s">
        <v>433</v>
      </c>
      <c r="J113" s="63" t="s">
        <v>374</v>
      </c>
      <c r="K113" s="63" t="s">
        <v>433</v>
      </c>
      <c r="L113" s="63" t="s">
        <v>434</v>
      </c>
      <c r="M113" s="64">
        <v>0</v>
      </c>
      <c r="N113" s="64">
        <v>0</v>
      </c>
      <c r="O113" s="64">
        <v>2</v>
      </c>
      <c r="P113" s="64">
        <v>0</v>
      </c>
      <c r="Q113" s="64">
        <v>1</v>
      </c>
      <c r="R113" s="64">
        <v>0</v>
      </c>
      <c r="S113" s="64">
        <v>0</v>
      </c>
      <c r="T113" s="64">
        <v>0</v>
      </c>
      <c r="U113" s="64">
        <v>0</v>
      </c>
      <c r="V113" s="64">
        <v>0</v>
      </c>
      <c r="W113" s="63" t="s">
        <v>435</v>
      </c>
      <c r="X113" s="64">
        <v>3</v>
      </c>
    </row>
    <row r="114" spans="1:24" ht="16.5">
      <c r="A114" s="63">
        <v>101</v>
      </c>
      <c r="B114" s="64">
        <v>1</v>
      </c>
      <c r="C114" s="63">
        <v>122</v>
      </c>
      <c r="D114" s="63" t="s">
        <v>32</v>
      </c>
      <c r="E114" s="63">
        <v>870</v>
      </c>
      <c r="F114" s="63" t="s">
        <v>376</v>
      </c>
      <c r="G114" s="63" t="s">
        <v>380</v>
      </c>
      <c r="H114" s="63" t="s">
        <v>437</v>
      </c>
      <c r="I114" s="63" t="s">
        <v>436</v>
      </c>
      <c r="J114" s="63" t="s">
        <v>377</v>
      </c>
      <c r="K114" s="63" t="s">
        <v>433</v>
      </c>
      <c r="L114" s="63" t="s">
        <v>434</v>
      </c>
      <c r="M114" s="64">
        <v>1</v>
      </c>
      <c r="N114" s="64">
        <v>0</v>
      </c>
      <c r="O114" s="64">
        <v>1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64">
        <v>0</v>
      </c>
      <c r="V114" s="64">
        <v>0</v>
      </c>
      <c r="W114" s="63" t="s">
        <v>435</v>
      </c>
      <c r="X114" s="64">
        <v>2</v>
      </c>
    </row>
    <row r="115" spans="1:24" ht="16.5">
      <c r="A115" s="63">
        <v>101</v>
      </c>
      <c r="B115" s="64">
        <v>1</v>
      </c>
      <c r="C115" s="63">
        <v>122</v>
      </c>
      <c r="D115" s="63" t="s">
        <v>32</v>
      </c>
      <c r="E115" s="63">
        <v>872</v>
      </c>
      <c r="F115" s="63" t="s">
        <v>372</v>
      </c>
      <c r="G115" s="63" t="s">
        <v>373</v>
      </c>
      <c r="H115" s="63" t="s">
        <v>432</v>
      </c>
      <c r="I115" s="63" t="s">
        <v>433</v>
      </c>
      <c r="J115" s="63" t="s">
        <v>374</v>
      </c>
      <c r="K115" s="63" t="s">
        <v>433</v>
      </c>
      <c r="L115" s="63" t="s">
        <v>434</v>
      </c>
      <c r="M115" s="64">
        <v>0</v>
      </c>
      <c r="N115" s="64">
        <v>0</v>
      </c>
      <c r="O115" s="64">
        <v>0</v>
      </c>
      <c r="P115" s="64">
        <v>0</v>
      </c>
      <c r="Q115" s="64">
        <v>1</v>
      </c>
      <c r="R115" s="64">
        <v>0</v>
      </c>
      <c r="S115" s="64">
        <v>0</v>
      </c>
      <c r="T115" s="64">
        <v>0</v>
      </c>
      <c r="U115" s="64">
        <v>0</v>
      </c>
      <c r="V115" s="64">
        <v>0</v>
      </c>
      <c r="W115" s="63" t="s">
        <v>435</v>
      </c>
      <c r="X115" s="64">
        <v>1</v>
      </c>
    </row>
    <row r="116" spans="1:24" ht="16.5">
      <c r="A116" s="63">
        <v>101</v>
      </c>
      <c r="B116" s="64">
        <v>1</v>
      </c>
      <c r="C116" s="63">
        <v>122</v>
      </c>
      <c r="D116" s="63" t="s">
        <v>32</v>
      </c>
      <c r="E116" s="63">
        <v>872</v>
      </c>
      <c r="F116" s="63" t="s">
        <v>372</v>
      </c>
      <c r="G116" s="63" t="s">
        <v>373</v>
      </c>
      <c r="H116" s="63" t="s">
        <v>432</v>
      </c>
      <c r="I116" s="63" t="s">
        <v>436</v>
      </c>
      <c r="J116" s="63" t="s">
        <v>377</v>
      </c>
      <c r="K116" s="63" t="s">
        <v>433</v>
      </c>
      <c r="L116" s="63" t="s">
        <v>434</v>
      </c>
      <c r="M116" s="64">
        <v>1</v>
      </c>
      <c r="N116" s="64">
        <v>0</v>
      </c>
      <c r="O116" s="64">
        <v>0</v>
      </c>
      <c r="P116" s="64">
        <v>0</v>
      </c>
      <c r="Q116" s="64">
        <v>1</v>
      </c>
      <c r="R116" s="64">
        <v>0</v>
      </c>
      <c r="S116" s="64">
        <v>0</v>
      </c>
      <c r="T116" s="64">
        <v>0</v>
      </c>
      <c r="U116" s="64">
        <v>0</v>
      </c>
      <c r="V116" s="64">
        <v>0</v>
      </c>
      <c r="W116" s="63" t="s">
        <v>435</v>
      </c>
      <c r="X116" s="64">
        <v>2</v>
      </c>
    </row>
    <row r="117" spans="1:24" ht="16.5">
      <c r="A117" s="63">
        <v>101</v>
      </c>
      <c r="B117" s="64">
        <v>1</v>
      </c>
      <c r="C117" s="63">
        <v>122</v>
      </c>
      <c r="D117" s="63" t="s">
        <v>32</v>
      </c>
      <c r="E117" s="63">
        <v>872</v>
      </c>
      <c r="F117" s="63" t="s">
        <v>372</v>
      </c>
      <c r="G117" s="63" t="s">
        <v>380</v>
      </c>
      <c r="H117" s="63" t="s">
        <v>437</v>
      </c>
      <c r="I117" s="63" t="s">
        <v>433</v>
      </c>
      <c r="J117" s="63" t="s">
        <v>374</v>
      </c>
      <c r="K117" s="63" t="s">
        <v>433</v>
      </c>
      <c r="L117" s="63" t="s">
        <v>434</v>
      </c>
      <c r="M117" s="64">
        <v>0</v>
      </c>
      <c r="N117" s="64">
        <v>0</v>
      </c>
      <c r="O117" s="64">
        <v>4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3" t="s">
        <v>435</v>
      </c>
      <c r="X117" s="64">
        <v>4</v>
      </c>
    </row>
    <row r="118" spans="1:24" ht="16.5">
      <c r="A118" s="63">
        <v>101</v>
      </c>
      <c r="B118" s="64">
        <v>1</v>
      </c>
      <c r="C118" s="63">
        <v>122</v>
      </c>
      <c r="D118" s="63" t="s">
        <v>32</v>
      </c>
      <c r="E118" s="63">
        <v>872</v>
      </c>
      <c r="F118" s="63" t="s">
        <v>372</v>
      </c>
      <c r="G118" s="63" t="s">
        <v>380</v>
      </c>
      <c r="H118" s="63" t="s">
        <v>437</v>
      </c>
      <c r="I118" s="63" t="s">
        <v>436</v>
      </c>
      <c r="J118" s="63" t="s">
        <v>377</v>
      </c>
      <c r="K118" s="63" t="s">
        <v>433</v>
      </c>
      <c r="L118" s="63" t="s">
        <v>434</v>
      </c>
      <c r="M118" s="64">
        <v>0</v>
      </c>
      <c r="N118" s="64">
        <v>0</v>
      </c>
      <c r="O118" s="64">
        <v>1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64">
        <v>0</v>
      </c>
      <c r="V118" s="64">
        <v>0</v>
      </c>
      <c r="W118" s="63" t="s">
        <v>435</v>
      </c>
      <c r="X118" s="64">
        <v>1</v>
      </c>
    </row>
    <row r="119" spans="1:24" ht="16.5">
      <c r="A119" s="63">
        <v>101</v>
      </c>
      <c r="B119" s="64">
        <v>1</v>
      </c>
      <c r="C119" s="63">
        <v>122</v>
      </c>
      <c r="D119" s="63" t="s">
        <v>32</v>
      </c>
      <c r="E119" s="63">
        <v>2852</v>
      </c>
      <c r="F119" s="63" t="s">
        <v>378</v>
      </c>
      <c r="G119" s="63" t="s">
        <v>373</v>
      </c>
      <c r="H119" s="63" t="s">
        <v>432</v>
      </c>
      <c r="I119" s="63" t="s">
        <v>433</v>
      </c>
      <c r="J119" s="63" t="s">
        <v>374</v>
      </c>
      <c r="K119" s="63" t="s">
        <v>433</v>
      </c>
      <c r="L119" s="63" t="s">
        <v>434</v>
      </c>
      <c r="M119" s="64">
        <v>1</v>
      </c>
      <c r="N119" s="64">
        <v>0</v>
      </c>
      <c r="O119" s="64">
        <v>0</v>
      </c>
      <c r="P119" s="64">
        <v>0</v>
      </c>
      <c r="Q119" s="64">
        <v>1</v>
      </c>
      <c r="R119" s="64">
        <v>0</v>
      </c>
      <c r="S119" s="64">
        <v>0</v>
      </c>
      <c r="T119" s="64">
        <v>1</v>
      </c>
      <c r="U119" s="64">
        <v>0</v>
      </c>
      <c r="V119" s="64">
        <v>0</v>
      </c>
      <c r="W119" s="63" t="s">
        <v>435</v>
      </c>
      <c r="X119" s="64">
        <v>3</v>
      </c>
    </row>
    <row r="120" spans="1:24" ht="16.5">
      <c r="A120" s="63">
        <v>101</v>
      </c>
      <c r="B120" s="64">
        <v>1</v>
      </c>
      <c r="C120" s="63">
        <v>122</v>
      </c>
      <c r="D120" s="63" t="s">
        <v>32</v>
      </c>
      <c r="E120" s="63">
        <v>2852</v>
      </c>
      <c r="F120" s="63" t="s">
        <v>378</v>
      </c>
      <c r="G120" s="63" t="s">
        <v>373</v>
      </c>
      <c r="H120" s="63" t="s">
        <v>432</v>
      </c>
      <c r="I120" s="63" t="s">
        <v>436</v>
      </c>
      <c r="J120" s="63" t="s">
        <v>377</v>
      </c>
      <c r="K120" s="63" t="s">
        <v>433</v>
      </c>
      <c r="L120" s="63" t="s">
        <v>434</v>
      </c>
      <c r="M120" s="64">
        <v>0</v>
      </c>
      <c r="N120" s="64">
        <v>0</v>
      </c>
      <c r="O120" s="64">
        <v>0</v>
      </c>
      <c r="P120" s="64">
        <v>0</v>
      </c>
      <c r="Q120" s="64">
        <v>1</v>
      </c>
      <c r="R120" s="64">
        <v>0</v>
      </c>
      <c r="S120" s="64">
        <v>0</v>
      </c>
      <c r="T120" s="64">
        <v>0</v>
      </c>
      <c r="U120" s="64">
        <v>0</v>
      </c>
      <c r="V120" s="64">
        <v>0</v>
      </c>
      <c r="W120" s="63" t="s">
        <v>435</v>
      </c>
      <c r="X120" s="64">
        <v>1</v>
      </c>
    </row>
    <row r="121" spans="1:24" ht="16.5">
      <c r="A121" s="63">
        <v>101</v>
      </c>
      <c r="B121" s="64">
        <v>1</v>
      </c>
      <c r="C121" s="63">
        <v>122</v>
      </c>
      <c r="D121" s="63" t="s">
        <v>32</v>
      </c>
      <c r="E121" s="63">
        <v>2852</v>
      </c>
      <c r="F121" s="63" t="s">
        <v>378</v>
      </c>
      <c r="G121" s="63" t="s">
        <v>380</v>
      </c>
      <c r="H121" s="63" t="s">
        <v>437</v>
      </c>
      <c r="I121" s="63" t="s">
        <v>436</v>
      </c>
      <c r="J121" s="63" t="s">
        <v>377</v>
      </c>
      <c r="K121" s="63" t="s">
        <v>433</v>
      </c>
      <c r="L121" s="63" t="s">
        <v>434</v>
      </c>
      <c r="M121" s="64">
        <v>0</v>
      </c>
      <c r="N121" s="64">
        <v>0</v>
      </c>
      <c r="O121" s="64">
        <v>1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64">
        <v>0</v>
      </c>
      <c r="V121" s="64">
        <v>0</v>
      </c>
      <c r="W121" s="63" t="s">
        <v>435</v>
      </c>
      <c r="X121" s="64">
        <v>1</v>
      </c>
    </row>
    <row r="122" spans="1:24" ht="16.5">
      <c r="A122" s="63">
        <v>101</v>
      </c>
      <c r="B122" s="64">
        <v>1</v>
      </c>
      <c r="C122" s="63">
        <v>122</v>
      </c>
      <c r="D122" s="63" t="s">
        <v>32</v>
      </c>
      <c r="E122" s="63">
        <v>2852</v>
      </c>
      <c r="F122" s="63" t="s">
        <v>378</v>
      </c>
      <c r="G122" s="63" t="s">
        <v>442</v>
      </c>
      <c r="H122" s="63" t="s">
        <v>383</v>
      </c>
      <c r="I122" s="63" t="s">
        <v>433</v>
      </c>
      <c r="J122" s="63" t="s">
        <v>374</v>
      </c>
      <c r="K122" s="63" t="s">
        <v>433</v>
      </c>
      <c r="L122" s="63" t="s">
        <v>434</v>
      </c>
      <c r="M122" s="64">
        <v>1</v>
      </c>
      <c r="N122" s="64">
        <v>0</v>
      </c>
      <c r="O122" s="64">
        <v>1</v>
      </c>
      <c r="P122" s="64">
        <v>0</v>
      </c>
      <c r="Q122" s="64">
        <v>1</v>
      </c>
      <c r="R122" s="64">
        <v>0</v>
      </c>
      <c r="S122" s="64">
        <v>0</v>
      </c>
      <c r="T122" s="64">
        <v>0</v>
      </c>
      <c r="U122" s="64">
        <v>0</v>
      </c>
      <c r="V122" s="64">
        <v>0</v>
      </c>
      <c r="W122" s="63" t="s">
        <v>435</v>
      </c>
      <c r="X122" s="64">
        <v>3</v>
      </c>
    </row>
    <row r="123" spans="1:24" ht="16.5">
      <c r="A123" s="63">
        <v>101</v>
      </c>
      <c r="B123" s="64">
        <v>1</v>
      </c>
      <c r="C123" s="63">
        <v>122</v>
      </c>
      <c r="D123" s="63" t="s">
        <v>32</v>
      </c>
      <c r="E123" s="63">
        <v>2852</v>
      </c>
      <c r="F123" s="63" t="s">
        <v>378</v>
      </c>
      <c r="G123" s="63" t="s">
        <v>442</v>
      </c>
      <c r="H123" s="63" t="s">
        <v>383</v>
      </c>
      <c r="I123" s="63" t="s">
        <v>436</v>
      </c>
      <c r="J123" s="63" t="s">
        <v>377</v>
      </c>
      <c r="K123" s="63" t="s">
        <v>433</v>
      </c>
      <c r="L123" s="63" t="s">
        <v>434</v>
      </c>
      <c r="M123" s="64">
        <v>1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64">
        <v>0</v>
      </c>
      <c r="V123" s="64">
        <v>0</v>
      </c>
      <c r="W123" s="63" t="s">
        <v>435</v>
      </c>
      <c r="X123" s="64">
        <v>1</v>
      </c>
    </row>
    <row r="124" spans="1:24" ht="16.5">
      <c r="A124" s="63">
        <v>101</v>
      </c>
      <c r="B124" s="64">
        <v>1</v>
      </c>
      <c r="C124" s="63">
        <v>122</v>
      </c>
      <c r="D124" s="63" t="s">
        <v>32</v>
      </c>
      <c r="E124" s="63">
        <v>2900</v>
      </c>
      <c r="F124" s="63" t="s">
        <v>379</v>
      </c>
      <c r="G124" s="63" t="s">
        <v>373</v>
      </c>
      <c r="H124" s="63" t="s">
        <v>432</v>
      </c>
      <c r="I124" s="63" t="s">
        <v>433</v>
      </c>
      <c r="J124" s="63" t="s">
        <v>374</v>
      </c>
      <c r="K124" s="63" t="s">
        <v>433</v>
      </c>
      <c r="L124" s="63" t="s">
        <v>434</v>
      </c>
      <c r="M124" s="64">
        <v>1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64">
        <v>0</v>
      </c>
      <c r="V124" s="64">
        <v>0</v>
      </c>
      <c r="W124" s="63" t="s">
        <v>435</v>
      </c>
      <c r="X124" s="64">
        <v>1</v>
      </c>
    </row>
    <row r="125" spans="1:24" ht="16.5">
      <c r="A125" s="63">
        <v>101</v>
      </c>
      <c r="B125" s="64">
        <v>1</v>
      </c>
      <c r="C125" s="63">
        <v>122</v>
      </c>
      <c r="D125" s="63" t="s">
        <v>32</v>
      </c>
      <c r="E125" s="63">
        <v>2900</v>
      </c>
      <c r="F125" s="63" t="s">
        <v>379</v>
      </c>
      <c r="G125" s="63" t="s">
        <v>380</v>
      </c>
      <c r="H125" s="63" t="s">
        <v>437</v>
      </c>
      <c r="I125" s="63" t="s">
        <v>433</v>
      </c>
      <c r="J125" s="63" t="s">
        <v>374</v>
      </c>
      <c r="K125" s="63" t="s">
        <v>433</v>
      </c>
      <c r="L125" s="63" t="s">
        <v>434</v>
      </c>
      <c r="M125" s="64">
        <v>0</v>
      </c>
      <c r="N125" s="64">
        <v>0</v>
      </c>
      <c r="O125" s="64">
        <v>0</v>
      </c>
      <c r="P125" s="64">
        <v>0</v>
      </c>
      <c r="Q125" s="64">
        <v>1</v>
      </c>
      <c r="R125" s="64">
        <v>0</v>
      </c>
      <c r="S125" s="64">
        <v>0</v>
      </c>
      <c r="T125" s="64">
        <v>0</v>
      </c>
      <c r="U125" s="64">
        <v>0</v>
      </c>
      <c r="V125" s="64">
        <v>0</v>
      </c>
      <c r="W125" s="63" t="s">
        <v>435</v>
      </c>
      <c r="X125" s="64">
        <v>1</v>
      </c>
    </row>
    <row r="126" spans="1:24" ht="16.5">
      <c r="A126" s="63">
        <v>101</v>
      </c>
      <c r="B126" s="64">
        <v>1</v>
      </c>
      <c r="C126" s="63">
        <v>122</v>
      </c>
      <c r="D126" s="63" t="s">
        <v>32</v>
      </c>
      <c r="E126" s="63">
        <v>2900</v>
      </c>
      <c r="F126" s="63" t="s">
        <v>379</v>
      </c>
      <c r="G126" s="63" t="s">
        <v>380</v>
      </c>
      <c r="H126" s="63" t="s">
        <v>437</v>
      </c>
      <c r="I126" s="63" t="s">
        <v>436</v>
      </c>
      <c r="J126" s="63" t="s">
        <v>377</v>
      </c>
      <c r="K126" s="63" t="s">
        <v>433</v>
      </c>
      <c r="L126" s="63" t="s">
        <v>434</v>
      </c>
      <c r="M126" s="64">
        <v>0</v>
      </c>
      <c r="N126" s="64">
        <v>0</v>
      </c>
      <c r="O126" s="64">
        <v>6</v>
      </c>
      <c r="P126" s="64">
        <v>1</v>
      </c>
      <c r="Q126" s="64">
        <v>3</v>
      </c>
      <c r="R126" s="64">
        <v>0</v>
      </c>
      <c r="S126" s="64">
        <v>0</v>
      </c>
      <c r="T126" s="64">
        <v>1</v>
      </c>
      <c r="U126" s="64">
        <v>0</v>
      </c>
      <c r="V126" s="64">
        <v>0</v>
      </c>
      <c r="W126" s="63" t="s">
        <v>435</v>
      </c>
      <c r="X126" s="64">
        <v>11</v>
      </c>
    </row>
    <row r="127" spans="1:24" ht="16.5">
      <c r="A127" s="63">
        <v>101</v>
      </c>
      <c r="B127" s="64">
        <v>1</v>
      </c>
      <c r="C127" s="63">
        <v>123</v>
      </c>
      <c r="D127" s="63" t="s">
        <v>37</v>
      </c>
      <c r="E127" s="63">
        <v>876</v>
      </c>
      <c r="F127" s="63" t="s">
        <v>426</v>
      </c>
      <c r="G127" s="63" t="s">
        <v>392</v>
      </c>
      <c r="H127" s="63" t="s">
        <v>438</v>
      </c>
      <c r="I127" s="63" t="s">
        <v>433</v>
      </c>
      <c r="J127" s="63" t="s">
        <v>374</v>
      </c>
      <c r="K127" s="63" t="s">
        <v>433</v>
      </c>
      <c r="L127" s="63" t="s">
        <v>434</v>
      </c>
      <c r="M127" s="64">
        <v>0</v>
      </c>
      <c r="N127" s="64">
        <v>0</v>
      </c>
      <c r="O127" s="64">
        <v>0</v>
      </c>
      <c r="P127" s="64">
        <v>0</v>
      </c>
      <c r="Q127" s="64">
        <v>2</v>
      </c>
      <c r="R127" s="64">
        <v>0</v>
      </c>
      <c r="S127" s="64">
        <v>0</v>
      </c>
      <c r="T127" s="64">
        <v>0</v>
      </c>
      <c r="U127" s="64">
        <v>0</v>
      </c>
      <c r="V127" s="64">
        <v>0</v>
      </c>
      <c r="W127" s="63" t="s">
        <v>435</v>
      </c>
      <c r="X127" s="64">
        <v>2</v>
      </c>
    </row>
    <row r="128" spans="1:24" ht="16.5">
      <c r="A128" s="63">
        <v>101</v>
      </c>
      <c r="B128" s="64">
        <v>1</v>
      </c>
      <c r="C128" s="63">
        <v>123</v>
      </c>
      <c r="D128" s="63" t="s">
        <v>37</v>
      </c>
      <c r="E128" s="63">
        <v>876</v>
      </c>
      <c r="F128" s="63" t="s">
        <v>426</v>
      </c>
      <c r="G128" s="63" t="s">
        <v>373</v>
      </c>
      <c r="H128" s="63" t="s">
        <v>432</v>
      </c>
      <c r="I128" s="63" t="s">
        <v>433</v>
      </c>
      <c r="J128" s="63" t="s">
        <v>374</v>
      </c>
      <c r="K128" s="63" t="s">
        <v>433</v>
      </c>
      <c r="L128" s="63" t="s">
        <v>434</v>
      </c>
      <c r="M128" s="64">
        <v>0</v>
      </c>
      <c r="N128" s="64">
        <v>0</v>
      </c>
      <c r="O128" s="64">
        <v>0</v>
      </c>
      <c r="P128" s="64">
        <v>1</v>
      </c>
      <c r="Q128" s="64">
        <v>0</v>
      </c>
      <c r="R128" s="64">
        <v>0</v>
      </c>
      <c r="S128" s="64">
        <v>0</v>
      </c>
      <c r="T128" s="64">
        <v>0</v>
      </c>
      <c r="U128" s="64">
        <v>0</v>
      </c>
      <c r="V128" s="64">
        <v>0</v>
      </c>
      <c r="W128" s="63" t="s">
        <v>435</v>
      </c>
      <c r="X128" s="64">
        <v>1</v>
      </c>
    </row>
    <row r="129" spans="1:24" ht="16.5">
      <c r="A129" s="63">
        <v>101</v>
      </c>
      <c r="B129" s="64">
        <v>1</v>
      </c>
      <c r="C129" s="63">
        <v>123</v>
      </c>
      <c r="D129" s="63" t="s">
        <v>37</v>
      </c>
      <c r="E129" s="63">
        <v>876</v>
      </c>
      <c r="F129" s="63" t="s">
        <v>426</v>
      </c>
      <c r="G129" s="63" t="s">
        <v>373</v>
      </c>
      <c r="H129" s="63" t="s">
        <v>432</v>
      </c>
      <c r="I129" s="63" t="s">
        <v>436</v>
      </c>
      <c r="J129" s="63" t="s">
        <v>377</v>
      </c>
      <c r="K129" s="63" t="s">
        <v>433</v>
      </c>
      <c r="L129" s="63" t="s">
        <v>434</v>
      </c>
      <c r="M129" s="64">
        <v>0</v>
      </c>
      <c r="N129" s="64">
        <v>0</v>
      </c>
      <c r="O129" s="64">
        <v>1</v>
      </c>
      <c r="P129" s="64">
        <v>0</v>
      </c>
      <c r="Q129" s="64">
        <v>3</v>
      </c>
      <c r="R129" s="64">
        <v>0</v>
      </c>
      <c r="S129" s="64">
        <v>0</v>
      </c>
      <c r="T129" s="64">
        <v>0</v>
      </c>
      <c r="U129" s="64">
        <v>0</v>
      </c>
      <c r="V129" s="64">
        <v>0</v>
      </c>
      <c r="W129" s="63" t="s">
        <v>435</v>
      </c>
      <c r="X129" s="64">
        <v>4</v>
      </c>
    </row>
    <row r="130" spans="1:24" ht="16.5">
      <c r="A130" s="63">
        <v>101</v>
      </c>
      <c r="B130" s="64">
        <v>1</v>
      </c>
      <c r="C130" s="63">
        <v>123</v>
      </c>
      <c r="D130" s="63" t="s">
        <v>37</v>
      </c>
      <c r="E130" s="63">
        <v>876</v>
      </c>
      <c r="F130" s="63" t="s">
        <v>426</v>
      </c>
      <c r="G130" s="63" t="s">
        <v>380</v>
      </c>
      <c r="H130" s="63" t="s">
        <v>437</v>
      </c>
      <c r="I130" s="63" t="s">
        <v>433</v>
      </c>
      <c r="J130" s="63" t="s">
        <v>374</v>
      </c>
      <c r="K130" s="63" t="s">
        <v>433</v>
      </c>
      <c r="L130" s="63" t="s">
        <v>434</v>
      </c>
      <c r="M130" s="64">
        <v>0</v>
      </c>
      <c r="N130" s="64">
        <v>0</v>
      </c>
      <c r="O130" s="64">
        <v>2</v>
      </c>
      <c r="P130" s="64">
        <v>1</v>
      </c>
      <c r="Q130" s="64">
        <v>1</v>
      </c>
      <c r="R130" s="64">
        <v>0</v>
      </c>
      <c r="S130" s="64">
        <v>0</v>
      </c>
      <c r="T130" s="64">
        <v>0</v>
      </c>
      <c r="U130" s="64">
        <v>0</v>
      </c>
      <c r="V130" s="64">
        <v>0</v>
      </c>
      <c r="W130" s="63" t="s">
        <v>435</v>
      </c>
      <c r="X130" s="64">
        <v>4</v>
      </c>
    </row>
    <row r="131" spans="1:24" ht="16.5">
      <c r="A131" s="63">
        <v>101</v>
      </c>
      <c r="B131" s="64">
        <v>1</v>
      </c>
      <c r="C131" s="63">
        <v>123</v>
      </c>
      <c r="D131" s="63" t="s">
        <v>37</v>
      </c>
      <c r="E131" s="63">
        <v>876</v>
      </c>
      <c r="F131" s="63" t="s">
        <v>426</v>
      </c>
      <c r="G131" s="63" t="s">
        <v>380</v>
      </c>
      <c r="H131" s="63" t="s">
        <v>437</v>
      </c>
      <c r="I131" s="63" t="s">
        <v>436</v>
      </c>
      <c r="J131" s="63" t="s">
        <v>377</v>
      </c>
      <c r="K131" s="63" t="s">
        <v>433</v>
      </c>
      <c r="L131" s="63" t="s">
        <v>434</v>
      </c>
      <c r="M131" s="64">
        <v>0</v>
      </c>
      <c r="N131" s="64">
        <v>0</v>
      </c>
      <c r="O131" s="64">
        <v>2</v>
      </c>
      <c r="P131" s="64">
        <v>1</v>
      </c>
      <c r="Q131" s="64">
        <v>1</v>
      </c>
      <c r="R131" s="64">
        <v>0</v>
      </c>
      <c r="S131" s="64">
        <v>0</v>
      </c>
      <c r="T131" s="64">
        <v>0</v>
      </c>
      <c r="U131" s="64">
        <v>0</v>
      </c>
      <c r="V131" s="64">
        <v>0</v>
      </c>
      <c r="W131" s="63" t="s">
        <v>435</v>
      </c>
      <c r="X131" s="64">
        <v>4</v>
      </c>
    </row>
    <row r="132" spans="1:24" ht="16.5">
      <c r="A132" s="63">
        <v>101</v>
      </c>
      <c r="B132" s="64">
        <v>1</v>
      </c>
      <c r="C132" s="63">
        <v>123</v>
      </c>
      <c r="D132" s="63" t="s">
        <v>37</v>
      </c>
      <c r="E132" s="63">
        <v>876</v>
      </c>
      <c r="F132" s="63" t="s">
        <v>426</v>
      </c>
      <c r="G132" s="63" t="s">
        <v>442</v>
      </c>
      <c r="H132" s="63" t="s">
        <v>383</v>
      </c>
      <c r="I132" s="63" t="s">
        <v>433</v>
      </c>
      <c r="J132" s="63" t="s">
        <v>374</v>
      </c>
      <c r="K132" s="63" t="s">
        <v>433</v>
      </c>
      <c r="L132" s="63" t="s">
        <v>434</v>
      </c>
      <c r="M132" s="64">
        <v>4</v>
      </c>
      <c r="N132" s="64">
        <v>0</v>
      </c>
      <c r="O132" s="64">
        <v>2</v>
      </c>
      <c r="P132" s="64">
        <v>0</v>
      </c>
      <c r="Q132" s="64">
        <v>1</v>
      </c>
      <c r="R132" s="64">
        <v>0</v>
      </c>
      <c r="S132" s="64">
        <v>0</v>
      </c>
      <c r="T132" s="64">
        <v>0</v>
      </c>
      <c r="U132" s="64">
        <v>0</v>
      </c>
      <c r="V132" s="64">
        <v>0</v>
      </c>
      <c r="W132" s="63" t="s">
        <v>435</v>
      </c>
      <c r="X132" s="64">
        <v>7</v>
      </c>
    </row>
    <row r="133" spans="1:24" ht="16.5">
      <c r="A133" s="63">
        <v>101</v>
      </c>
      <c r="B133" s="64">
        <v>1</v>
      </c>
      <c r="C133" s="63">
        <v>123</v>
      </c>
      <c r="D133" s="63" t="s">
        <v>37</v>
      </c>
      <c r="E133" s="63">
        <v>876</v>
      </c>
      <c r="F133" s="63" t="s">
        <v>426</v>
      </c>
      <c r="G133" s="63" t="s">
        <v>442</v>
      </c>
      <c r="H133" s="63" t="s">
        <v>383</v>
      </c>
      <c r="I133" s="63" t="s">
        <v>436</v>
      </c>
      <c r="J133" s="63" t="s">
        <v>377</v>
      </c>
      <c r="K133" s="63" t="s">
        <v>433</v>
      </c>
      <c r="L133" s="63" t="s">
        <v>434</v>
      </c>
      <c r="M133" s="64">
        <v>2</v>
      </c>
      <c r="N133" s="64">
        <v>0</v>
      </c>
      <c r="O133" s="64">
        <v>1</v>
      </c>
      <c r="P133" s="64">
        <v>0</v>
      </c>
      <c r="Q133" s="64">
        <v>3</v>
      </c>
      <c r="R133" s="64">
        <v>0</v>
      </c>
      <c r="S133" s="64">
        <v>0</v>
      </c>
      <c r="T133" s="64">
        <v>0</v>
      </c>
      <c r="U133" s="64">
        <v>0</v>
      </c>
      <c r="V133" s="64">
        <v>0</v>
      </c>
      <c r="W133" s="63" t="s">
        <v>435</v>
      </c>
      <c r="X133" s="64">
        <v>6</v>
      </c>
    </row>
    <row r="134" spans="1:24" ht="16.5">
      <c r="A134" s="63">
        <v>101</v>
      </c>
      <c r="B134" s="64">
        <v>1</v>
      </c>
      <c r="C134" s="63">
        <v>123</v>
      </c>
      <c r="D134" s="63" t="s">
        <v>37</v>
      </c>
      <c r="E134" s="63">
        <v>877</v>
      </c>
      <c r="F134" s="63" t="s">
        <v>448</v>
      </c>
      <c r="G134" s="63" t="s">
        <v>380</v>
      </c>
      <c r="H134" s="63" t="s">
        <v>437</v>
      </c>
      <c r="I134" s="63" t="s">
        <v>433</v>
      </c>
      <c r="J134" s="63" t="s">
        <v>374</v>
      </c>
      <c r="K134" s="63" t="s">
        <v>433</v>
      </c>
      <c r="L134" s="63" t="s">
        <v>434</v>
      </c>
      <c r="M134" s="64">
        <v>0</v>
      </c>
      <c r="N134" s="64">
        <v>0</v>
      </c>
      <c r="O134" s="64">
        <v>5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3" t="s">
        <v>435</v>
      </c>
      <c r="X134" s="64">
        <v>5</v>
      </c>
    </row>
    <row r="135" spans="1:24" ht="16.5">
      <c r="A135" s="63">
        <v>101</v>
      </c>
      <c r="B135" s="64">
        <v>1</v>
      </c>
      <c r="C135" s="63">
        <v>123</v>
      </c>
      <c r="D135" s="63" t="s">
        <v>37</v>
      </c>
      <c r="E135" s="63">
        <v>877</v>
      </c>
      <c r="F135" s="63" t="s">
        <v>448</v>
      </c>
      <c r="G135" s="63" t="s">
        <v>380</v>
      </c>
      <c r="H135" s="63" t="s">
        <v>437</v>
      </c>
      <c r="I135" s="63" t="s">
        <v>436</v>
      </c>
      <c r="J135" s="63" t="s">
        <v>377</v>
      </c>
      <c r="K135" s="63" t="s">
        <v>433</v>
      </c>
      <c r="L135" s="63" t="s">
        <v>434</v>
      </c>
      <c r="M135" s="64">
        <v>0</v>
      </c>
      <c r="N135" s="64">
        <v>0</v>
      </c>
      <c r="O135" s="64">
        <v>1</v>
      </c>
      <c r="P135" s="64">
        <v>0</v>
      </c>
      <c r="Q135" s="64">
        <v>2</v>
      </c>
      <c r="R135" s="64">
        <v>0</v>
      </c>
      <c r="S135" s="64">
        <v>0</v>
      </c>
      <c r="T135" s="64">
        <v>0</v>
      </c>
      <c r="U135" s="64">
        <v>0</v>
      </c>
      <c r="V135" s="64">
        <v>0</v>
      </c>
      <c r="W135" s="63" t="s">
        <v>435</v>
      </c>
      <c r="X135" s="64">
        <v>3</v>
      </c>
    </row>
    <row r="136" spans="1:24" ht="16.5">
      <c r="A136" s="63">
        <v>101</v>
      </c>
      <c r="B136" s="64">
        <v>1</v>
      </c>
      <c r="C136" s="63">
        <v>123</v>
      </c>
      <c r="D136" s="63" t="s">
        <v>37</v>
      </c>
      <c r="E136" s="63">
        <v>877</v>
      </c>
      <c r="F136" s="63" t="s">
        <v>448</v>
      </c>
      <c r="G136" s="63" t="s">
        <v>442</v>
      </c>
      <c r="H136" s="63" t="s">
        <v>383</v>
      </c>
      <c r="I136" s="63" t="s">
        <v>433</v>
      </c>
      <c r="J136" s="63" t="s">
        <v>374</v>
      </c>
      <c r="K136" s="63" t="s">
        <v>433</v>
      </c>
      <c r="L136" s="63" t="s">
        <v>434</v>
      </c>
      <c r="M136" s="64">
        <v>0</v>
      </c>
      <c r="N136" s="64">
        <v>0</v>
      </c>
      <c r="O136" s="64">
        <v>2</v>
      </c>
      <c r="P136" s="64">
        <v>0</v>
      </c>
      <c r="Q136" s="64">
        <v>2</v>
      </c>
      <c r="R136" s="64">
        <v>0</v>
      </c>
      <c r="S136" s="64">
        <v>0</v>
      </c>
      <c r="T136" s="64">
        <v>0</v>
      </c>
      <c r="U136" s="64">
        <v>0</v>
      </c>
      <c r="V136" s="64">
        <v>0</v>
      </c>
      <c r="W136" s="63" t="s">
        <v>435</v>
      </c>
      <c r="X136" s="64">
        <v>4</v>
      </c>
    </row>
    <row r="137" spans="1:24" ht="16.5">
      <c r="A137" s="63">
        <v>101</v>
      </c>
      <c r="B137" s="64">
        <v>1</v>
      </c>
      <c r="C137" s="63">
        <v>123</v>
      </c>
      <c r="D137" s="63" t="s">
        <v>37</v>
      </c>
      <c r="E137" s="63">
        <v>877</v>
      </c>
      <c r="F137" s="63" t="s">
        <v>448</v>
      </c>
      <c r="G137" s="63" t="s">
        <v>442</v>
      </c>
      <c r="H137" s="63" t="s">
        <v>383</v>
      </c>
      <c r="I137" s="63" t="s">
        <v>436</v>
      </c>
      <c r="J137" s="63" t="s">
        <v>377</v>
      </c>
      <c r="K137" s="63" t="s">
        <v>433</v>
      </c>
      <c r="L137" s="63" t="s">
        <v>434</v>
      </c>
      <c r="M137" s="64">
        <v>0</v>
      </c>
      <c r="N137" s="64">
        <v>0</v>
      </c>
      <c r="O137" s="64">
        <v>1</v>
      </c>
      <c r="P137" s="64">
        <v>0</v>
      </c>
      <c r="Q137" s="64">
        <v>2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3" t="s">
        <v>435</v>
      </c>
      <c r="X137" s="64">
        <v>3</v>
      </c>
    </row>
    <row r="138" spans="1:24" ht="16.5">
      <c r="A138" s="63">
        <v>101</v>
      </c>
      <c r="B138" s="64">
        <v>1</v>
      </c>
      <c r="C138" s="63">
        <v>123</v>
      </c>
      <c r="D138" s="63" t="s">
        <v>37</v>
      </c>
      <c r="E138" s="63">
        <v>878</v>
      </c>
      <c r="F138" s="63" t="s">
        <v>449</v>
      </c>
      <c r="G138" s="63" t="s">
        <v>373</v>
      </c>
      <c r="H138" s="63" t="s">
        <v>432</v>
      </c>
      <c r="I138" s="63" t="s">
        <v>433</v>
      </c>
      <c r="J138" s="63" t="s">
        <v>374</v>
      </c>
      <c r="K138" s="63" t="s">
        <v>433</v>
      </c>
      <c r="L138" s="63" t="s">
        <v>434</v>
      </c>
      <c r="M138" s="64">
        <v>0</v>
      </c>
      <c r="N138" s="64">
        <v>0</v>
      </c>
      <c r="O138" s="64">
        <v>0</v>
      </c>
      <c r="P138" s="64">
        <v>0</v>
      </c>
      <c r="Q138" s="64">
        <v>2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3" t="s">
        <v>435</v>
      </c>
      <c r="X138" s="64">
        <v>2</v>
      </c>
    </row>
    <row r="139" spans="1:24" ht="16.5">
      <c r="A139" s="63">
        <v>101</v>
      </c>
      <c r="B139" s="64">
        <v>1</v>
      </c>
      <c r="C139" s="63">
        <v>123</v>
      </c>
      <c r="D139" s="63" t="s">
        <v>37</v>
      </c>
      <c r="E139" s="63">
        <v>878</v>
      </c>
      <c r="F139" s="63" t="s">
        <v>449</v>
      </c>
      <c r="G139" s="63" t="s">
        <v>380</v>
      </c>
      <c r="H139" s="63" t="s">
        <v>437</v>
      </c>
      <c r="I139" s="63" t="s">
        <v>436</v>
      </c>
      <c r="J139" s="63" t="s">
        <v>377</v>
      </c>
      <c r="K139" s="63" t="s">
        <v>433</v>
      </c>
      <c r="L139" s="63" t="s">
        <v>434</v>
      </c>
      <c r="M139" s="64">
        <v>1</v>
      </c>
      <c r="N139" s="64">
        <v>0</v>
      </c>
      <c r="O139" s="64">
        <v>3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3" t="s">
        <v>435</v>
      </c>
      <c r="X139" s="64">
        <v>4</v>
      </c>
    </row>
    <row r="140" spans="1:24" ht="16.5">
      <c r="A140" s="63">
        <v>101</v>
      </c>
      <c r="B140" s="64">
        <v>1</v>
      </c>
      <c r="C140" s="63">
        <v>123</v>
      </c>
      <c r="D140" s="63" t="s">
        <v>37</v>
      </c>
      <c r="E140" s="63">
        <v>879</v>
      </c>
      <c r="F140" s="63" t="s">
        <v>450</v>
      </c>
      <c r="G140" s="63" t="s">
        <v>373</v>
      </c>
      <c r="H140" s="63" t="s">
        <v>432</v>
      </c>
      <c r="I140" s="63" t="s">
        <v>433</v>
      </c>
      <c r="J140" s="63" t="s">
        <v>374</v>
      </c>
      <c r="K140" s="63" t="s">
        <v>433</v>
      </c>
      <c r="L140" s="63" t="s">
        <v>434</v>
      </c>
      <c r="M140" s="64">
        <v>1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1</v>
      </c>
      <c r="U140" s="64">
        <v>0</v>
      </c>
      <c r="V140" s="64">
        <v>0</v>
      </c>
      <c r="W140" s="63" t="s">
        <v>435</v>
      </c>
      <c r="X140" s="64">
        <v>2</v>
      </c>
    </row>
    <row r="141" spans="1:24" ht="16.5">
      <c r="A141" s="63">
        <v>101</v>
      </c>
      <c r="B141" s="64">
        <v>1</v>
      </c>
      <c r="C141" s="63">
        <v>123</v>
      </c>
      <c r="D141" s="63" t="s">
        <v>37</v>
      </c>
      <c r="E141" s="63">
        <v>879</v>
      </c>
      <c r="F141" s="63" t="s">
        <v>450</v>
      </c>
      <c r="G141" s="63" t="s">
        <v>380</v>
      </c>
      <c r="H141" s="63" t="s">
        <v>437</v>
      </c>
      <c r="I141" s="63" t="s">
        <v>433</v>
      </c>
      <c r="J141" s="63" t="s">
        <v>374</v>
      </c>
      <c r="K141" s="63" t="s">
        <v>433</v>
      </c>
      <c r="L141" s="63" t="s">
        <v>434</v>
      </c>
      <c r="M141" s="64">
        <v>0</v>
      </c>
      <c r="N141" s="64">
        <v>0</v>
      </c>
      <c r="O141" s="64">
        <v>5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3" t="s">
        <v>435</v>
      </c>
      <c r="X141" s="64">
        <v>5</v>
      </c>
    </row>
    <row r="142" spans="1:24" ht="16.5">
      <c r="A142" s="63">
        <v>101</v>
      </c>
      <c r="B142" s="64">
        <v>1</v>
      </c>
      <c r="C142" s="63">
        <v>123</v>
      </c>
      <c r="D142" s="63" t="s">
        <v>37</v>
      </c>
      <c r="E142" s="63">
        <v>879</v>
      </c>
      <c r="F142" s="63" t="s">
        <v>450</v>
      </c>
      <c r="G142" s="63" t="s">
        <v>380</v>
      </c>
      <c r="H142" s="63" t="s">
        <v>437</v>
      </c>
      <c r="I142" s="63" t="s">
        <v>436</v>
      </c>
      <c r="J142" s="63" t="s">
        <v>377</v>
      </c>
      <c r="K142" s="63" t="s">
        <v>433</v>
      </c>
      <c r="L142" s="63" t="s">
        <v>434</v>
      </c>
      <c r="M142" s="64">
        <v>0</v>
      </c>
      <c r="N142" s="64">
        <v>0</v>
      </c>
      <c r="O142" s="64">
        <v>1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3" t="s">
        <v>435</v>
      </c>
      <c r="X142" s="64">
        <v>1</v>
      </c>
    </row>
    <row r="143" spans="1:24" ht="16.5">
      <c r="A143" s="63">
        <v>101</v>
      </c>
      <c r="B143" s="64">
        <v>1</v>
      </c>
      <c r="C143" s="63">
        <v>123</v>
      </c>
      <c r="D143" s="63" t="s">
        <v>37</v>
      </c>
      <c r="E143" s="63">
        <v>882</v>
      </c>
      <c r="F143" s="63" t="s">
        <v>424</v>
      </c>
      <c r="G143" s="63" t="s">
        <v>373</v>
      </c>
      <c r="H143" s="63" t="s">
        <v>432</v>
      </c>
      <c r="I143" s="63" t="s">
        <v>436</v>
      </c>
      <c r="J143" s="63" t="s">
        <v>377</v>
      </c>
      <c r="K143" s="63" t="s">
        <v>433</v>
      </c>
      <c r="L143" s="63" t="s">
        <v>434</v>
      </c>
      <c r="M143" s="64">
        <v>0</v>
      </c>
      <c r="N143" s="64">
        <v>0</v>
      </c>
      <c r="O143" s="64">
        <v>0</v>
      </c>
      <c r="P143" s="64">
        <v>0</v>
      </c>
      <c r="Q143" s="64">
        <v>1</v>
      </c>
      <c r="R143" s="64">
        <v>0</v>
      </c>
      <c r="S143" s="64">
        <v>0</v>
      </c>
      <c r="T143" s="64">
        <v>0</v>
      </c>
      <c r="U143" s="64">
        <v>0</v>
      </c>
      <c r="V143" s="64">
        <v>0</v>
      </c>
      <c r="W143" s="63" t="s">
        <v>435</v>
      </c>
      <c r="X143" s="64">
        <v>1</v>
      </c>
    </row>
    <row r="144" spans="1:24" ht="16.5">
      <c r="A144" s="63">
        <v>101</v>
      </c>
      <c r="B144" s="64">
        <v>1</v>
      </c>
      <c r="C144" s="63">
        <v>123</v>
      </c>
      <c r="D144" s="63" t="s">
        <v>37</v>
      </c>
      <c r="E144" s="63">
        <v>883</v>
      </c>
      <c r="F144" s="63" t="s">
        <v>429</v>
      </c>
      <c r="G144" s="63" t="s">
        <v>380</v>
      </c>
      <c r="H144" s="63" t="s">
        <v>437</v>
      </c>
      <c r="I144" s="63" t="s">
        <v>433</v>
      </c>
      <c r="J144" s="63" t="s">
        <v>374</v>
      </c>
      <c r="K144" s="63" t="s">
        <v>433</v>
      </c>
      <c r="L144" s="63" t="s">
        <v>434</v>
      </c>
      <c r="M144" s="64">
        <v>0</v>
      </c>
      <c r="N144" s="64">
        <v>0</v>
      </c>
      <c r="O144" s="64">
        <v>3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64">
        <v>0</v>
      </c>
      <c r="V144" s="64">
        <v>0</v>
      </c>
      <c r="W144" s="63" t="s">
        <v>435</v>
      </c>
      <c r="X144" s="64">
        <v>3</v>
      </c>
    </row>
    <row r="145" spans="1:24" ht="16.5">
      <c r="A145" s="63">
        <v>101</v>
      </c>
      <c r="B145" s="64">
        <v>1</v>
      </c>
      <c r="C145" s="63">
        <v>123</v>
      </c>
      <c r="D145" s="63" t="s">
        <v>37</v>
      </c>
      <c r="E145" s="63">
        <v>883</v>
      </c>
      <c r="F145" s="63" t="s">
        <v>429</v>
      </c>
      <c r="G145" s="63" t="s">
        <v>380</v>
      </c>
      <c r="H145" s="63" t="s">
        <v>437</v>
      </c>
      <c r="I145" s="63" t="s">
        <v>436</v>
      </c>
      <c r="J145" s="63" t="s">
        <v>377</v>
      </c>
      <c r="K145" s="63" t="s">
        <v>433</v>
      </c>
      <c r="L145" s="63" t="s">
        <v>434</v>
      </c>
      <c r="M145" s="64">
        <v>0</v>
      </c>
      <c r="N145" s="64">
        <v>0</v>
      </c>
      <c r="O145" s="64">
        <v>1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64">
        <v>0</v>
      </c>
      <c r="V145" s="64">
        <v>0</v>
      </c>
      <c r="W145" s="63" t="s">
        <v>435</v>
      </c>
      <c r="X145" s="64">
        <v>1</v>
      </c>
    </row>
    <row r="146" spans="1:24" ht="16.5">
      <c r="A146" s="63">
        <v>101</v>
      </c>
      <c r="B146" s="64">
        <v>1</v>
      </c>
      <c r="C146" s="63">
        <v>123</v>
      </c>
      <c r="D146" s="63" t="s">
        <v>37</v>
      </c>
      <c r="E146" s="63">
        <v>883</v>
      </c>
      <c r="F146" s="63" t="s">
        <v>429</v>
      </c>
      <c r="G146" s="63" t="s">
        <v>442</v>
      </c>
      <c r="H146" s="63" t="s">
        <v>383</v>
      </c>
      <c r="I146" s="63" t="s">
        <v>436</v>
      </c>
      <c r="J146" s="63" t="s">
        <v>377</v>
      </c>
      <c r="K146" s="63" t="s">
        <v>433</v>
      </c>
      <c r="L146" s="63" t="s">
        <v>434</v>
      </c>
      <c r="M146" s="64">
        <v>1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1</v>
      </c>
      <c r="U146" s="64">
        <v>0</v>
      </c>
      <c r="V146" s="64">
        <v>0</v>
      </c>
      <c r="W146" s="63" t="s">
        <v>435</v>
      </c>
      <c r="X146" s="64">
        <v>2</v>
      </c>
    </row>
    <row r="147" spans="1:24" ht="16.5">
      <c r="A147" s="63">
        <v>101</v>
      </c>
      <c r="B147" s="64">
        <v>1</v>
      </c>
      <c r="C147" s="63">
        <v>123</v>
      </c>
      <c r="D147" s="63" t="s">
        <v>37</v>
      </c>
      <c r="E147" s="63">
        <v>2878</v>
      </c>
      <c r="F147" s="63" t="s">
        <v>451</v>
      </c>
      <c r="G147" s="63" t="s">
        <v>386</v>
      </c>
      <c r="H147" s="63" t="s">
        <v>387</v>
      </c>
      <c r="I147" s="63" t="s">
        <v>433</v>
      </c>
      <c r="J147" s="63" t="s">
        <v>374</v>
      </c>
      <c r="K147" s="63" t="s">
        <v>433</v>
      </c>
      <c r="L147" s="63" t="s">
        <v>434</v>
      </c>
      <c r="M147" s="64">
        <v>0</v>
      </c>
      <c r="N147" s="64">
        <v>0</v>
      </c>
      <c r="O147" s="64">
        <v>0</v>
      </c>
      <c r="P147" s="64">
        <v>0</v>
      </c>
      <c r="Q147" s="64">
        <v>2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3" t="s">
        <v>435</v>
      </c>
      <c r="X147" s="64">
        <v>2</v>
      </c>
    </row>
    <row r="148" spans="1:24" ht="16.5">
      <c r="A148" s="63">
        <v>101</v>
      </c>
      <c r="B148" s="64">
        <v>1</v>
      </c>
      <c r="C148" s="63">
        <v>123</v>
      </c>
      <c r="D148" s="63" t="s">
        <v>37</v>
      </c>
      <c r="E148" s="63">
        <v>2878</v>
      </c>
      <c r="F148" s="63" t="s">
        <v>451</v>
      </c>
      <c r="G148" s="63" t="s">
        <v>386</v>
      </c>
      <c r="H148" s="63" t="s">
        <v>387</v>
      </c>
      <c r="I148" s="63" t="s">
        <v>436</v>
      </c>
      <c r="J148" s="63" t="s">
        <v>377</v>
      </c>
      <c r="K148" s="63" t="s">
        <v>433</v>
      </c>
      <c r="L148" s="63" t="s">
        <v>434</v>
      </c>
      <c r="M148" s="64">
        <v>0</v>
      </c>
      <c r="N148" s="64">
        <v>0</v>
      </c>
      <c r="O148" s="64">
        <v>0</v>
      </c>
      <c r="P148" s="64">
        <v>0</v>
      </c>
      <c r="Q148" s="64">
        <v>1</v>
      </c>
      <c r="R148" s="64">
        <v>0</v>
      </c>
      <c r="S148" s="64">
        <v>0</v>
      </c>
      <c r="T148" s="64">
        <v>0</v>
      </c>
      <c r="U148" s="64">
        <v>0</v>
      </c>
      <c r="V148" s="64">
        <v>0</v>
      </c>
      <c r="W148" s="63" t="s">
        <v>435</v>
      </c>
      <c r="X148" s="64">
        <v>1</v>
      </c>
    </row>
    <row r="149" spans="1:24" ht="16.5">
      <c r="A149" s="63">
        <v>101</v>
      </c>
      <c r="B149" s="64">
        <v>1</v>
      </c>
      <c r="C149" s="63">
        <v>123</v>
      </c>
      <c r="D149" s="63" t="s">
        <v>37</v>
      </c>
      <c r="E149" s="63">
        <v>4073</v>
      </c>
      <c r="F149" s="63" t="s">
        <v>452</v>
      </c>
      <c r="G149" s="63" t="s">
        <v>373</v>
      </c>
      <c r="H149" s="63" t="s">
        <v>432</v>
      </c>
      <c r="I149" s="63" t="s">
        <v>436</v>
      </c>
      <c r="J149" s="63" t="s">
        <v>377</v>
      </c>
      <c r="K149" s="63" t="s">
        <v>433</v>
      </c>
      <c r="L149" s="63" t="s">
        <v>434</v>
      </c>
      <c r="M149" s="64">
        <v>0</v>
      </c>
      <c r="N149" s="64">
        <v>0</v>
      </c>
      <c r="O149" s="64">
        <v>1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64">
        <v>0</v>
      </c>
      <c r="V149" s="64">
        <v>0</v>
      </c>
      <c r="W149" s="63" t="s">
        <v>435</v>
      </c>
      <c r="X149" s="64">
        <v>1</v>
      </c>
    </row>
    <row r="150" spans="1:24" ht="16.5">
      <c r="A150" s="63">
        <v>101</v>
      </c>
      <c r="B150" s="64">
        <v>1</v>
      </c>
      <c r="C150" s="63">
        <v>123</v>
      </c>
      <c r="D150" s="63" t="s">
        <v>37</v>
      </c>
      <c r="E150" s="63">
        <v>4749</v>
      </c>
      <c r="F150" s="63" t="s">
        <v>453</v>
      </c>
      <c r="G150" s="63" t="s">
        <v>373</v>
      </c>
      <c r="H150" s="63" t="s">
        <v>432</v>
      </c>
      <c r="I150" s="63" t="s">
        <v>433</v>
      </c>
      <c r="J150" s="63" t="s">
        <v>374</v>
      </c>
      <c r="K150" s="63" t="s">
        <v>433</v>
      </c>
      <c r="L150" s="63" t="s">
        <v>434</v>
      </c>
      <c r="M150" s="64">
        <v>0</v>
      </c>
      <c r="N150" s="64">
        <v>0</v>
      </c>
      <c r="O150" s="64">
        <v>0</v>
      </c>
      <c r="P150" s="64">
        <v>1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3" t="s">
        <v>435</v>
      </c>
      <c r="X150" s="64">
        <v>1</v>
      </c>
    </row>
    <row r="151" spans="1:24" ht="16.5">
      <c r="A151" s="63">
        <v>101</v>
      </c>
      <c r="B151" s="64">
        <v>1</v>
      </c>
      <c r="C151" s="63">
        <v>123</v>
      </c>
      <c r="D151" s="63" t="s">
        <v>37</v>
      </c>
      <c r="E151" s="63">
        <v>4749</v>
      </c>
      <c r="F151" s="63" t="s">
        <v>453</v>
      </c>
      <c r="G151" s="63" t="s">
        <v>373</v>
      </c>
      <c r="H151" s="63" t="s">
        <v>432</v>
      </c>
      <c r="I151" s="63" t="s">
        <v>436</v>
      </c>
      <c r="J151" s="63" t="s">
        <v>377</v>
      </c>
      <c r="K151" s="63" t="s">
        <v>433</v>
      </c>
      <c r="L151" s="63" t="s">
        <v>434</v>
      </c>
      <c r="M151" s="64">
        <v>1</v>
      </c>
      <c r="N151" s="64">
        <v>0</v>
      </c>
      <c r="O151" s="64">
        <v>1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64">
        <v>0</v>
      </c>
      <c r="V151" s="64">
        <v>0</v>
      </c>
      <c r="W151" s="63" t="s">
        <v>435</v>
      </c>
      <c r="X151" s="64">
        <v>2</v>
      </c>
    </row>
    <row r="152" spans="1:24" ht="16.5">
      <c r="A152" s="63">
        <v>101</v>
      </c>
      <c r="B152" s="64">
        <v>1</v>
      </c>
      <c r="C152" s="63">
        <v>123</v>
      </c>
      <c r="D152" s="63" t="s">
        <v>37</v>
      </c>
      <c r="E152" s="63">
        <v>4749</v>
      </c>
      <c r="F152" s="63" t="s">
        <v>453</v>
      </c>
      <c r="G152" s="63" t="s">
        <v>380</v>
      </c>
      <c r="H152" s="63" t="s">
        <v>437</v>
      </c>
      <c r="I152" s="63" t="s">
        <v>433</v>
      </c>
      <c r="J152" s="63" t="s">
        <v>374</v>
      </c>
      <c r="K152" s="63" t="s">
        <v>433</v>
      </c>
      <c r="L152" s="63" t="s">
        <v>434</v>
      </c>
      <c r="M152" s="64">
        <v>0</v>
      </c>
      <c r="N152" s="64">
        <v>0</v>
      </c>
      <c r="O152" s="64">
        <v>1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64">
        <v>0</v>
      </c>
      <c r="V152" s="64">
        <v>0</v>
      </c>
      <c r="W152" s="63" t="s">
        <v>435</v>
      </c>
      <c r="X152" s="64">
        <v>1</v>
      </c>
    </row>
    <row r="153" spans="1:24" ht="16.5">
      <c r="A153" s="63">
        <v>101</v>
      </c>
      <c r="B153" s="64">
        <v>1</v>
      </c>
      <c r="C153" s="63">
        <v>497</v>
      </c>
      <c r="D153" s="63" t="s">
        <v>405</v>
      </c>
      <c r="E153" s="63">
        <v>2936</v>
      </c>
      <c r="F153" s="63" t="s">
        <v>406</v>
      </c>
      <c r="G153" s="63" t="s">
        <v>386</v>
      </c>
      <c r="H153" s="63" t="s">
        <v>387</v>
      </c>
      <c r="I153" s="63" t="s">
        <v>433</v>
      </c>
      <c r="J153" s="63" t="s">
        <v>374</v>
      </c>
      <c r="K153" s="63" t="s">
        <v>433</v>
      </c>
      <c r="L153" s="63" t="s">
        <v>434</v>
      </c>
      <c r="M153" s="64">
        <v>0</v>
      </c>
      <c r="N153" s="64">
        <v>0</v>
      </c>
      <c r="O153" s="64">
        <v>0</v>
      </c>
      <c r="P153" s="64">
        <v>0</v>
      </c>
      <c r="Q153" s="64">
        <v>1</v>
      </c>
      <c r="R153" s="64">
        <v>0</v>
      </c>
      <c r="S153" s="64">
        <v>0</v>
      </c>
      <c r="T153" s="64">
        <v>0</v>
      </c>
      <c r="U153" s="64">
        <v>0</v>
      </c>
      <c r="V153" s="64">
        <v>0</v>
      </c>
      <c r="W153" s="63" t="s">
        <v>435</v>
      </c>
      <c r="X153" s="64">
        <v>1</v>
      </c>
    </row>
    <row r="154" spans="1:24" ht="16.5">
      <c r="A154" s="63">
        <v>101</v>
      </c>
      <c r="B154" s="64">
        <v>1</v>
      </c>
      <c r="C154" s="63">
        <v>497</v>
      </c>
      <c r="D154" s="63" t="s">
        <v>405</v>
      </c>
      <c r="E154" s="63">
        <v>2936</v>
      </c>
      <c r="F154" s="63" t="s">
        <v>406</v>
      </c>
      <c r="G154" s="63" t="s">
        <v>386</v>
      </c>
      <c r="H154" s="63" t="s">
        <v>387</v>
      </c>
      <c r="I154" s="63" t="s">
        <v>436</v>
      </c>
      <c r="J154" s="63" t="s">
        <v>377</v>
      </c>
      <c r="K154" s="63" t="s">
        <v>433</v>
      </c>
      <c r="L154" s="63" t="s">
        <v>434</v>
      </c>
      <c r="M154" s="64">
        <v>0</v>
      </c>
      <c r="N154" s="64">
        <v>0</v>
      </c>
      <c r="O154" s="64">
        <v>1</v>
      </c>
      <c r="P154" s="64">
        <v>0</v>
      </c>
      <c r="Q154" s="64">
        <v>2</v>
      </c>
      <c r="R154" s="64">
        <v>0</v>
      </c>
      <c r="S154" s="64">
        <v>0</v>
      </c>
      <c r="T154" s="64">
        <v>1</v>
      </c>
      <c r="U154" s="64">
        <v>0</v>
      </c>
      <c r="V154" s="64">
        <v>0</v>
      </c>
      <c r="W154" s="63" t="s">
        <v>435</v>
      </c>
      <c r="X154" s="64">
        <v>4</v>
      </c>
    </row>
    <row r="155" spans="1:24" ht="16.5">
      <c r="A155" s="63">
        <v>101</v>
      </c>
      <c r="B155" s="64">
        <v>1</v>
      </c>
      <c r="C155" s="63">
        <v>497</v>
      </c>
      <c r="D155" s="63" t="s">
        <v>405</v>
      </c>
      <c r="E155" s="63">
        <v>2936</v>
      </c>
      <c r="F155" s="63" t="s">
        <v>406</v>
      </c>
      <c r="G155" s="63" t="s">
        <v>442</v>
      </c>
      <c r="H155" s="63" t="s">
        <v>383</v>
      </c>
      <c r="I155" s="63" t="s">
        <v>433</v>
      </c>
      <c r="J155" s="63" t="s">
        <v>374</v>
      </c>
      <c r="K155" s="63" t="s">
        <v>433</v>
      </c>
      <c r="L155" s="63" t="s">
        <v>434</v>
      </c>
      <c r="M155" s="64">
        <v>0</v>
      </c>
      <c r="N155" s="64">
        <v>0</v>
      </c>
      <c r="O155" s="64">
        <v>0</v>
      </c>
      <c r="P155" s="64">
        <v>0</v>
      </c>
      <c r="Q155" s="64">
        <v>1</v>
      </c>
      <c r="R155" s="64">
        <v>0</v>
      </c>
      <c r="S155" s="64">
        <v>0</v>
      </c>
      <c r="T155" s="64">
        <v>0</v>
      </c>
      <c r="U155" s="64">
        <v>0</v>
      </c>
      <c r="V155" s="64">
        <v>0</v>
      </c>
      <c r="W155" s="63" t="s">
        <v>435</v>
      </c>
      <c r="X155" s="64">
        <v>1</v>
      </c>
    </row>
    <row r="156" spans="1:24" ht="16.5">
      <c r="A156" s="63">
        <v>101</v>
      </c>
      <c r="B156" s="64">
        <v>1</v>
      </c>
      <c r="C156" s="63">
        <v>497</v>
      </c>
      <c r="D156" s="63" t="s">
        <v>405</v>
      </c>
      <c r="E156" s="63">
        <v>2936</v>
      </c>
      <c r="F156" s="63" t="s">
        <v>406</v>
      </c>
      <c r="G156" s="63" t="s">
        <v>442</v>
      </c>
      <c r="H156" s="63" t="s">
        <v>383</v>
      </c>
      <c r="I156" s="63" t="s">
        <v>436</v>
      </c>
      <c r="J156" s="63" t="s">
        <v>377</v>
      </c>
      <c r="K156" s="63" t="s">
        <v>433</v>
      </c>
      <c r="L156" s="63" t="s">
        <v>434</v>
      </c>
      <c r="M156" s="64">
        <v>0</v>
      </c>
      <c r="N156" s="64">
        <v>0</v>
      </c>
      <c r="O156" s="64">
        <v>0</v>
      </c>
      <c r="P156" s="64">
        <v>0</v>
      </c>
      <c r="Q156" s="64">
        <v>1</v>
      </c>
      <c r="R156" s="64">
        <v>0</v>
      </c>
      <c r="S156" s="64">
        <v>0</v>
      </c>
      <c r="T156" s="64">
        <v>0</v>
      </c>
      <c r="U156" s="64">
        <v>0</v>
      </c>
      <c r="V156" s="64">
        <v>0</v>
      </c>
      <c r="W156" s="63" t="s">
        <v>435</v>
      </c>
      <c r="X156" s="64">
        <v>1</v>
      </c>
    </row>
    <row r="157" spans="1:24" ht="16.5">
      <c r="A157" s="63">
        <v>101</v>
      </c>
      <c r="B157" s="64">
        <v>1</v>
      </c>
      <c r="C157" s="63">
        <v>497</v>
      </c>
      <c r="D157" s="63" t="s">
        <v>405</v>
      </c>
      <c r="E157" s="63">
        <v>2937</v>
      </c>
      <c r="F157" s="63" t="s">
        <v>454</v>
      </c>
      <c r="G157" s="63" t="s">
        <v>386</v>
      </c>
      <c r="H157" s="63" t="s">
        <v>387</v>
      </c>
      <c r="I157" s="63" t="s">
        <v>436</v>
      </c>
      <c r="J157" s="63" t="s">
        <v>377</v>
      </c>
      <c r="K157" s="63" t="s">
        <v>433</v>
      </c>
      <c r="L157" s="63" t="s">
        <v>434</v>
      </c>
      <c r="M157" s="64">
        <v>0</v>
      </c>
      <c r="N157" s="64">
        <v>0</v>
      </c>
      <c r="O157" s="64">
        <v>0</v>
      </c>
      <c r="P157" s="64">
        <v>0</v>
      </c>
      <c r="Q157" s="64">
        <v>1</v>
      </c>
      <c r="R157" s="64">
        <v>0</v>
      </c>
      <c r="S157" s="64">
        <v>0</v>
      </c>
      <c r="T157" s="64">
        <v>0</v>
      </c>
      <c r="U157" s="64">
        <v>0</v>
      </c>
      <c r="V157" s="64">
        <v>0</v>
      </c>
      <c r="W157" s="63" t="s">
        <v>435</v>
      </c>
      <c r="X157" s="64">
        <v>1</v>
      </c>
    </row>
    <row r="158" spans="1:24" ht="16.5">
      <c r="A158" s="63">
        <v>101</v>
      </c>
      <c r="B158" s="64">
        <v>1</v>
      </c>
      <c r="C158" s="63">
        <v>497</v>
      </c>
      <c r="D158" s="63" t="s">
        <v>405</v>
      </c>
      <c r="E158" s="63">
        <v>4745</v>
      </c>
      <c r="F158" s="63" t="s">
        <v>455</v>
      </c>
      <c r="G158" s="63" t="s">
        <v>442</v>
      </c>
      <c r="H158" s="63" t="s">
        <v>383</v>
      </c>
      <c r="I158" s="63" t="s">
        <v>433</v>
      </c>
      <c r="J158" s="63" t="s">
        <v>374</v>
      </c>
      <c r="K158" s="63" t="s">
        <v>433</v>
      </c>
      <c r="L158" s="63" t="s">
        <v>434</v>
      </c>
      <c r="M158" s="64">
        <v>1</v>
      </c>
      <c r="N158" s="64">
        <v>0</v>
      </c>
      <c r="O158" s="64">
        <v>4</v>
      </c>
      <c r="P158" s="64">
        <v>2</v>
      </c>
      <c r="Q158" s="64">
        <v>7</v>
      </c>
      <c r="R158" s="64">
        <v>0</v>
      </c>
      <c r="S158" s="64">
        <v>0</v>
      </c>
      <c r="T158" s="64">
        <v>0</v>
      </c>
      <c r="U158" s="64">
        <v>0</v>
      </c>
      <c r="V158" s="64">
        <v>1</v>
      </c>
      <c r="W158" s="63" t="s">
        <v>435</v>
      </c>
      <c r="X158" s="64">
        <v>14</v>
      </c>
    </row>
    <row r="159" spans="1:24" ht="16.5">
      <c r="A159" s="63">
        <v>101</v>
      </c>
      <c r="B159" s="64">
        <v>1</v>
      </c>
      <c r="C159" s="63">
        <v>497</v>
      </c>
      <c r="D159" s="63" t="s">
        <v>405</v>
      </c>
      <c r="E159" s="63">
        <v>4745</v>
      </c>
      <c r="F159" s="63" t="s">
        <v>455</v>
      </c>
      <c r="G159" s="63" t="s">
        <v>442</v>
      </c>
      <c r="H159" s="63" t="s">
        <v>383</v>
      </c>
      <c r="I159" s="63" t="s">
        <v>436</v>
      </c>
      <c r="J159" s="63" t="s">
        <v>377</v>
      </c>
      <c r="K159" s="63" t="s">
        <v>433</v>
      </c>
      <c r="L159" s="63" t="s">
        <v>434</v>
      </c>
      <c r="M159" s="64">
        <v>2</v>
      </c>
      <c r="N159" s="64">
        <v>0</v>
      </c>
      <c r="O159" s="64">
        <v>1</v>
      </c>
      <c r="P159" s="64">
        <v>0</v>
      </c>
      <c r="Q159" s="64">
        <v>2</v>
      </c>
      <c r="R159" s="64">
        <v>0</v>
      </c>
      <c r="S159" s="64">
        <v>0</v>
      </c>
      <c r="T159" s="64">
        <v>0</v>
      </c>
      <c r="U159" s="64">
        <v>0</v>
      </c>
      <c r="V159" s="64">
        <v>0</v>
      </c>
      <c r="W159" s="63" t="s">
        <v>435</v>
      </c>
      <c r="X159" s="64">
        <v>5</v>
      </c>
    </row>
    <row r="160" spans="1:24" ht="16.5">
      <c r="A160" s="63">
        <v>101</v>
      </c>
      <c r="B160" s="64">
        <v>1</v>
      </c>
      <c r="C160" s="63">
        <v>497</v>
      </c>
      <c r="D160" s="63" t="s">
        <v>405</v>
      </c>
      <c r="E160" s="63">
        <v>4745</v>
      </c>
      <c r="F160" s="63" t="s">
        <v>455</v>
      </c>
      <c r="G160" s="63" t="s">
        <v>442</v>
      </c>
      <c r="H160" s="63" t="s">
        <v>383</v>
      </c>
      <c r="I160" s="63" t="s">
        <v>436</v>
      </c>
      <c r="J160" s="63" t="s">
        <v>377</v>
      </c>
      <c r="K160" s="63" t="s">
        <v>436</v>
      </c>
      <c r="L160" s="63" t="s">
        <v>439</v>
      </c>
      <c r="M160" s="64">
        <v>1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64">
        <v>0</v>
      </c>
      <c r="V160" s="64">
        <v>0</v>
      </c>
      <c r="W160" s="63" t="s">
        <v>435</v>
      </c>
      <c r="X160" s="64">
        <v>1</v>
      </c>
    </row>
    <row r="161" spans="1:24" ht="16.5">
      <c r="A161" s="63">
        <v>101</v>
      </c>
      <c r="B161" s="64">
        <v>1</v>
      </c>
      <c r="C161" s="63">
        <v>499</v>
      </c>
      <c r="D161" s="63" t="s">
        <v>384</v>
      </c>
      <c r="E161" s="63">
        <v>2938</v>
      </c>
      <c r="F161" s="63" t="s">
        <v>385</v>
      </c>
      <c r="G161" s="63" t="s">
        <v>386</v>
      </c>
      <c r="H161" s="63" t="s">
        <v>387</v>
      </c>
      <c r="I161" s="63" t="s">
        <v>433</v>
      </c>
      <c r="J161" s="63" t="s">
        <v>374</v>
      </c>
      <c r="K161" s="63" t="s">
        <v>433</v>
      </c>
      <c r="L161" s="63" t="s">
        <v>434</v>
      </c>
      <c r="M161" s="64">
        <v>0</v>
      </c>
      <c r="N161" s="64">
        <v>0</v>
      </c>
      <c r="O161" s="64">
        <v>0</v>
      </c>
      <c r="P161" s="64">
        <v>2</v>
      </c>
      <c r="Q161" s="64">
        <v>0</v>
      </c>
      <c r="R161" s="64">
        <v>0</v>
      </c>
      <c r="S161" s="64">
        <v>0</v>
      </c>
      <c r="T161" s="64">
        <v>0</v>
      </c>
      <c r="U161" s="64">
        <v>0</v>
      </c>
      <c r="V161" s="64">
        <v>0</v>
      </c>
      <c r="W161" s="63" t="s">
        <v>435</v>
      </c>
      <c r="X161" s="64">
        <v>2</v>
      </c>
    </row>
    <row r="162" spans="1:24" ht="16.5">
      <c r="A162" s="63">
        <v>101</v>
      </c>
      <c r="B162" s="64">
        <v>1</v>
      </c>
      <c r="C162" s="63">
        <v>499</v>
      </c>
      <c r="D162" s="63" t="s">
        <v>384</v>
      </c>
      <c r="E162" s="63">
        <v>2938</v>
      </c>
      <c r="F162" s="63" t="s">
        <v>385</v>
      </c>
      <c r="G162" s="63" t="s">
        <v>386</v>
      </c>
      <c r="H162" s="63" t="s">
        <v>387</v>
      </c>
      <c r="I162" s="63" t="s">
        <v>436</v>
      </c>
      <c r="J162" s="63" t="s">
        <v>377</v>
      </c>
      <c r="K162" s="63" t="s">
        <v>433</v>
      </c>
      <c r="L162" s="63" t="s">
        <v>434</v>
      </c>
      <c r="M162" s="64">
        <v>1</v>
      </c>
      <c r="N162" s="64">
        <v>0</v>
      </c>
      <c r="O162" s="64">
        <v>0</v>
      </c>
      <c r="P162" s="64">
        <v>0</v>
      </c>
      <c r="Q162" s="64">
        <v>2</v>
      </c>
      <c r="R162" s="64">
        <v>0</v>
      </c>
      <c r="S162" s="64">
        <v>0</v>
      </c>
      <c r="T162" s="64">
        <v>0</v>
      </c>
      <c r="U162" s="64">
        <v>0</v>
      </c>
      <c r="V162" s="64">
        <v>0</v>
      </c>
      <c r="W162" s="63" t="s">
        <v>435</v>
      </c>
      <c r="X162" s="64">
        <v>3</v>
      </c>
    </row>
    <row r="163" spans="1:24" ht="16.5">
      <c r="A163" s="63">
        <v>101</v>
      </c>
      <c r="B163" s="64">
        <v>1</v>
      </c>
      <c r="C163" s="63">
        <v>499</v>
      </c>
      <c r="D163" s="63" t="s">
        <v>384</v>
      </c>
      <c r="E163" s="63">
        <v>2939</v>
      </c>
      <c r="F163" s="63" t="s">
        <v>388</v>
      </c>
      <c r="G163" s="63" t="s">
        <v>386</v>
      </c>
      <c r="H163" s="63" t="s">
        <v>387</v>
      </c>
      <c r="I163" s="63" t="s">
        <v>433</v>
      </c>
      <c r="J163" s="63" t="s">
        <v>374</v>
      </c>
      <c r="K163" s="63" t="s">
        <v>433</v>
      </c>
      <c r="L163" s="63" t="s">
        <v>434</v>
      </c>
      <c r="M163" s="64">
        <v>0</v>
      </c>
      <c r="N163" s="64">
        <v>0</v>
      </c>
      <c r="O163" s="64">
        <v>0</v>
      </c>
      <c r="P163" s="64">
        <v>0</v>
      </c>
      <c r="Q163" s="64">
        <v>3</v>
      </c>
      <c r="R163" s="64">
        <v>0</v>
      </c>
      <c r="S163" s="64">
        <v>0</v>
      </c>
      <c r="T163" s="64">
        <v>0</v>
      </c>
      <c r="U163" s="64">
        <v>0</v>
      </c>
      <c r="V163" s="64">
        <v>0</v>
      </c>
      <c r="W163" s="63" t="s">
        <v>435</v>
      </c>
      <c r="X163" s="64">
        <v>3</v>
      </c>
    </row>
    <row r="164" spans="1:24" ht="16.5">
      <c r="A164" s="63">
        <v>101</v>
      </c>
      <c r="B164" s="64">
        <v>1</v>
      </c>
      <c r="C164" s="63">
        <v>499</v>
      </c>
      <c r="D164" s="63" t="s">
        <v>384</v>
      </c>
      <c r="E164" s="63">
        <v>2939</v>
      </c>
      <c r="F164" s="63" t="s">
        <v>388</v>
      </c>
      <c r="G164" s="63" t="s">
        <v>386</v>
      </c>
      <c r="H164" s="63" t="s">
        <v>387</v>
      </c>
      <c r="I164" s="63" t="s">
        <v>436</v>
      </c>
      <c r="J164" s="63" t="s">
        <v>377</v>
      </c>
      <c r="K164" s="63" t="s">
        <v>433</v>
      </c>
      <c r="L164" s="63" t="s">
        <v>434</v>
      </c>
      <c r="M164" s="64">
        <v>0</v>
      </c>
      <c r="N164" s="64">
        <v>0</v>
      </c>
      <c r="O164" s="64">
        <v>0</v>
      </c>
      <c r="P164" s="64">
        <v>1</v>
      </c>
      <c r="Q164" s="64">
        <v>1</v>
      </c>
      <c r="R164" s="64">
        <v>0</v>
      </c>
      <c r="S164" s="64">
        <v>0</v>
      </c>
      <c r="T164" s="64">
        <v>0</v>
      </c>
      <c r="U164" s="64">
        <v>0</v>
      </c>
      <c r="V164" s="64">
        <v>0</v>
      </c>
      <c r="W164" s="63" t="s">
        <v>435</v>
      </c>
      <c r="X164" s="64">
        <v>2</v>
      </c>
    </row>
    <row r="165" spans="1:24" ht="16.5">
      <c r="A165" s="63">
        <v>101</v>
      </c>
      <c r="B165" s="64">
        <v>1</v>
      </c>
      <c r="C165" s="63">
        <v>574</v>
      </c>
      <c r="D165" s="63" t="s">
        <v>456</v>
      </c>
      <c r="E165" s="63">
        <v>3747</v>
      </c>
      <c r="F165" s="63" t="s">
        <v>457</v>
      </c>
      <c r="G165" s="63" t="s">
        <v>380</v>
      </c>
      <c r="H165" s="63" t="s">
        <v>437</v>
      </c>
      <c r="I165" s="63" t="s">
        <v>433</v>
      </c>
      <c r="J165" s="63" t="s">
        <v>374</v>
      </c>
      <c r="K165" s="63" t="s">
        <v>433</v>
      </c>
      <c r="L165" s="63" t="s">
        <v>434</v>
      </c>
      <c r="M165" s="64">
        <v>0</v>
      </c>
      <c r="N165" s="64">
        <v>0</v>
      </c>
      <c r="O165" s="64">
        <v>1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64">
        <v>0</v>
      </c>
      <c r="V165" s="64">
        <v>0</v>
      </c>
      <c r="W165" s="63" t="s">
        <v>435</v>
      </c>
      <c r="X165" s="64">
        <v>1</v>
      </c>
    </row>
    <row r="166" spans="1:24" ht="16.5">
      <c r="A166" s="63">
        <v>101</v>
      </c>
      <c r="B166" s="64">
        <v>1</v>
      </c>
      <c r="C166" s="63">
        <v>574</v>
      </c>
      <c r="D166" s="63" t="s">
        <v>456</v>
      </c>
      <c r="E166" s="63">
        <v>3747</v>
      </c>
      <c r="F166" s="63" t="s">
        <v>457</v>
      </c>
      <c r="G166" s="63" t="s">
        <v>380</v>
      </c>
      <c r="H166" s="63" t="s">
        <v>437</v>
      </c>
      <c r="I166" s="63" t="s">
        <v>436</v>
      </c>
      <c r="J166" s="63" t="s">
        <v>377</v>
      </c>
      <c r="K166" s="63" t="s">
        <v>433</v>
      </c>
      <c r="L166" s="63" t="s">
        <v>434</v>
      </c>
      <c r="M166" s="64">
        <v>0</v>
      </c>
      <c r="N166" s="64">
        <v>0</v>
      </c>
      <c r="O166" s="64">
        <v>1</v>
      </c>
      <c r="P166" s="64">
        <v>0</v>
      </c>
      <c r="Q166" s="64">
        <v>1</v>
      </c>
      <c r="R166" s="64">
        <v>0</v>
      </c>
      <c r="S166" s="64">
        <v>0</v>
      </c>
      <c r="T166" s="64">
        <v>0</v>
      </c>
      <c r="U166" s="64">
        <v>0</v>
      </c>
      <c r="V166" s="64">
        <v>0</v>
      </c>
      <c r="W166" s="63" t="s">
        <v>435</v>
      </c>
      <c r="X166" s="64">
        <v>2</v>
      </c>
    </row>
    <row r="167" spans="1:24" ht="16.5">
      <c r="A167" s="63"/>
      <c r="B167" s="64"/>
      <c r="C167" s="63"/>
      <c r="D167" s="63" t="s">
        <v>435</v>
      </c>
      <c r="E167" s="63"/>
      <c r="F167" s="63" t="s">
        <v>435</v>
      </c>
      <c r="G167" s="63" t="s">
        <v>435</v>
      </c>
      <c r="H167" s="63" t="s">
        <v>435</v>
      </c>
      <c r="I167" s="63" t="s">
        <v>435</v>
      </c>
      <c r="J167" s="63" t="s">
        <v>435</v>
      </c>
      <c r="K167" s="63" t="s">
        <v>435</v>
      </c>
      <c r="L167" s="63" t="s">
        <v>435</v>
      </c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3" t="s">
        <v>435</v>
      </c>
      <c r="X167" s="6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7">
      <selection activeCell="C3" sqref="C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136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131</v>
      </c>
      <c r="B3" s="21" t="s">
        <v>99</v>
      </c>
      <c r="C3" s="21">
        <f>SUM(C4+C7+C24+C49)</f>
        <v>52</v>
      </c>
    </row>
    <row r="4" spans="1:3" s="3" customFormat="1" ht="16.5" customHeight="1" thickBot="1">
      <c r="A4" s="14" t="s">
        <v>132</v>
      </c>
      <c r="B4" s="14" t="s">
        <v>96</v>
      </c>
      <c r="C4" s="14">
        <v>1</v>
      </c>
    </row>
    <row r="5" spans="1:3" s="6" customFormat="1" ht="16.5" customHeight="1" thickBot="1">
      <c r="A5" s="65" t="s">
        <v>26</v>
      </c>
      <c r="B5" s="4" t="s">
        <v>45</v>
      </c>
      <c r="C5" s="5">
        <v>1</v>
      </c>
    </row>
    <row r="6" spans="1:3" s="6" customFormat="1" ht="16.5" customHeight="1" thickBot="1">
      <c r="A6" s="67"/>
      <c r="B6" s="7" t="s">
        <v>92</v>
      </c>
      <c r="C6" s="7">
        <v>1</v>
      </c>
    </row>
    <row r="7" spans="1:3" s="6" customFormat="1" ht="16.5" customHeight="1" thickBot="1">
      <c r="A7" s="14" t="s">
        <v>91</v>
      </c>
      <c r="B7" s="14" t="s">
        <v>97</v>
      </c>
      <c r="C7" s="14">
        <f>SUM(C10+C12+C17+C19+C23)</f>
        <v>13</v>
      </c>
    </row>
    <row r="8" spans="1:3" s="6" customFormat="1" ht="16.5" customHeight="1" thickBot="1">
      <c r="A8" s="65" t="s">
        <v>2</v>
      </c>
      <c r="B8" s="4" t="s">
        <v>107</v>
      </c>
      <c r="C8" s="5">
        <v>1</v>
      </c>
    </row>
    <row r="9" spans="1:3" s="6" customFormat="1" ht="16.5" customHeight="1" thickBot="1">
      <c r="A9" s="66"/>
      <c r="B9" s="4" t="s">
        <v>47</v>
      </c>
      <c r="C9" s="5">
        <v>1</v>
      </c>
    </row>
    <row r="10" spans="1:3" s="6" customFormat="1" ht="16.5" customHeight="1" thickBot="1">
      <c r="A10" s="67"/>
      <c r="B10" s="7" t="s">
        <v>92</v>
      </c>
      <c r="C10" s="7">
        <f>SUM(C8:C9)</f>
        <v>2</v>
      </c>
    </row>
    <row r="11" spans="1:3" s="6" customFormat="1" ht="16.5" customHeight="1" thickBot="1">
      <c r="A11" s="65" t="s">
        <v>12</v>
      </c>
      <c r="B11" s="4" t="s">
        <v>52</v>
      </c>
      <c r="C11" s="5">
        <v>2</v>
      </c>
    </row>
    <row r="12" spans="1:3" s="6" customFormat="1" ht="16.5" customHeight="1" thickBot="1">
      <c r="A12" s="67"/>
      <c r="B12" s="7" t="s">
        <v>92</v>
      </c>
      <c r="C12" s="7">
        <f>SUM(C11)</f>
        <v>2</v>
      </c>
    </row>
    <row r="13" spans="1:3" s="6" customFormat="1" ht="16.5" customHeight="1" thickBot="1">
      <c r="A13" s="65" t="s">
        <v>26</v>
      </c>
      <c r="B13" s="4" t="s">
        <v>112</v>
      </c>
      <c r="C13" s="5">
        <v>1</v>
      </c>
    </row>
    <row r="14" spans="1:3" s="6" customFormat="1" ht="16.5" customHeight="1" thickBot="1">
      <c r="A14" s="66"/>
      <c r="B14" s="4" t="s">
        <v>114</v>
      </c>
      <c r="C14" s="5">
        <v>1</v>
      </c>
    </row>
    <row r="15" spans="1:3" s="6" customFormat="1" ht="16.5" customHeight="1" thickBot="1">
      <c r="A15" s="66"/>
      <c r="B15" s="4" t="s">
        <v>67</v>
      </c>
      <c r="C15" s="5">
        <v>1</v>
      </c>
    </row>
    <row r="16" spans="1:3" s="6" customFormat="1" ht="16.5" customHeight="1" thickBot="1">
      <c r="A16" s="66"/>
      <c r="B16" s="4" t="s">
        <v>68</v>
      </c>
      <c r="C16" s="5">
        <v>2</v>
      </c>
    </row>
    <row r="17" spans="1:3" s="6" customFormat="1" ht="16.5" customHeight="1" thickBot="1">
      <c r="A17" s="67"/>
      <c r="B17" s="7" t="s">
        <v>92</v>
      </c>
      <c r="C17" s="7">
        <f>SUM(C13:C16)</f>
        <v>5</v>
      </c>
    </row>
    <row r="18" spans="1:3" s="6" customFormat="1" ht="16.5" customHeight="1" thickBot="1">
      <c r="A18" s="65" t="s">
        <v>32</v>
      </c>
      <c r="B18" s="4" t="s">
        <v>71</v>
      </c>
      <c r="C18" s="5">
        <v>1</v>
      </c>
    </row>
    <row r="19" spans="1:3" s="6" customFormat="1" ht="16.5" customHeight="1" thickBot="1">
      <c r="A19" s="67"/>
      <c r="B19" s="7" t="s">
        <v>92</v>
      </c>
      <c r="C19" s="7">
        <f>SUM(C18)</f>
        <v>1</v>
      </c>
    </row>
    <row r="20" spans="1:3" s="6" customFormat="1" ht="16.5" customHeight="1" thickBot="1">
      <c r="A20" s="65" t="s">
        <v>37</v>
      </c>
      <c r="B20" s="4" t="s">
        <v>116</v>
      </c>
      <c r="C20" s="5">
        <v>1</v>
      </c>
    </row>
    <row r="21" spans="1:3" s="6" customFormat="1" ht="16.5" customHeight="1" thickBot="1">
      <c r="A21" s="66"/>
      <c r="B21" s="4" t="s">
        <v>75</v>
      </c>
      <c r="C21" s="5">
        <v>1</v>
      </c>
    </row>
    <row r="22" spans="1:3" s="6" customFormat="1" ht="16.5" customHeight="1" thickBot="1">
      <c r="A22" s="66"/>
      <c r="B22" s="4" t="s">
        <v>78</v>
      </c>
      <c r="C22" s="5">
        <v>1</v>
      </c>
    </row>
    <row r="23" spans="1:3" s="6" customFormat="1" ht="16.5" customHeight="1" thickBot="1">
      <c r="A23" s="67"/>
      <c r="B23" s="7" t="s">
        <v>92</v>
      </c>
      <c r="C23" s="7">
        <f>SUM(C20:C22)</f>
        <v>3</v>
      </c>
    </row>
    <row r="24" spans="1:3" s="6" customFormat="1" ht="16.5" customHeight="1" thickBot="1">
      <c r="A24" s="19" t="s">
        <v>127</v>
      </c>
      <c r="B24" s="14" t="s">
        <v>96</v>
      </c>
      <c r="C24" s="14">
        <f>SUM(C30+C36+C39+C41+C45+C48)</f>
        <v>37</v>
      </c>
    </row>
    <row r="25" spans="1:3" s="6" customFormat="1" ht="16.5" customHeight="1" thickBot="1">
      <c r="A25" s="65" t="s">
        <v>2</v>
      </c>
      <c r="B25" s="4" t="s">
        <v>3</v>
      </c>
      <c r="C25" s="5">
        <v>3</v>
      </c>
    </row>
    <row r="26" spans="1:3" s="6" customFormat="1" ht="16.5" customHeight="1" thickBot="1">
      <c r="A26" s="66"/>
      <c r="B26" s="4" t="s">
        <v>6</v>
      </c>
      <c r="C26" s="5">
        <v>2</v>
      </c>
    </row>
    <row r="27" spans="1:3" s="6" customFormat="1" ht="16.5" customHeight="1" thickBot="1">
      <c r="A27" s="66"/>
      <c r="B27" s="4" t="s">
        <v>7</v>
      </c>
      <c r="C27" s="5">
        <v>1</v>
      </c>
    </row>
    <row r="28" spans="1:3" s="6" customFormat="1" ht="16.5" customHeight="1" thickBot="1">
      <c r="A28" s="66"/>
      <c r="B28" s="4" t="s">
        <v>9</v>
      </c>
      <c r="C28" s="5">
        <v>1</v>
      </c>
    </row>
    <row r="29" spans="1:3" s="6" customFormat="1" ht="16.5" customHeight="1" thickBot="1">
      <c r="A29" s="66"/>
      <c r="B29" s="4" t="s">
        <v>10</v>
      </c>
      <c r="C29" s="5">
        <v>3</v>
      </c>
    </row>
    <row r="30" spans="1:3" s="6" customFormat="1" ht="16.5" customHeight="1" thickBot="1">
      <c r="A30" s="67"/>
      <c r="B30" s="7" t="s">
        <v>92</v>
      </c>
      <c r="C30" s="7">
        <f>SUM(C25:C29)</f>
        <v>10</v>
      </c>
    </row>
    <row r="31" spans="1:3" s="6" customFormat="1" ht="16.5" customHeight="1" thickBot="1">
      <c r="A31" s="65" t="s">
        <v>12</v>
      </c>
      <c r="B31" s="4" t="s">
        <v>13</v>
      </c>
      <c r="C31" s="5">
        <v>7</v>
      </c>
    </row>
    <row r="32" spans="1:3" s="6" customFormat="1" ht="16.5" customHeight="1" thickBot="1">
      <c r="A32" s="66"/>
      <c r="B32" s="4" t="s">
        <v>14</v>
      </c>
      <c r="C32" s="5">
        <v>1</v>
      </c>
    </row>
    <row r="33" spans="1:3" s="6" customFormat="1" ht="16.5" customHeight="1" thickBot="1">
      <c r="A33" s="66"/>
      <c r="B33" s="4" t="s">
        <v>15</v>
      </c>
      <c r="C33" s="5">
        <v>1</v>
      </c>
    </row>
    <row r="34" spans="1:3" s="6" customFormat="1" ht="16.5" customHeight="1" thickBot="1">
      <c r="A34" s="66"/>
      <c r="B34" s="4" t="s">
        <v>16</v>
      </c>
      <c r="C34" s="5">
        <v>3</v>
      </c>
    </row>
    <row r="35" spans="1:3" s="6" customFormat="1" ht="16.5" customHeight="1" thickBot="1">
      <c r="A35" s="66"/>
      <c r="B35" s="4" t="s">
        <v>18</v>
      </c>
      <c r="C35" s="5">
        <v>5</v>
      </c>
    </row>
    <row r="36" spans="1:3" s="6" customFormat="1" ht="16.5" customHeight="1" thickBot="1">
      <c r="A36" s="67"/>
      <c r="B36" s="7" t="s">
        <v>92</v>
      </c>
      <c r="C36" s="7">
        <f>SUM(C31:C35)</f>
        <v>17</v>
      </c>
    </row>
    <row r="37" spans="1:3" s="6" customFormat="1" ht="16.5" customHeight="1" thickBot="1">
      <c r="A37" s="65" t="s">
        <v>20</v>
      </c>
      <c r="B37" s="4" t="s">
        <v>23</v>
      </c>
      <c r="C37" s="5">
        <v>2</v>
      </c>
    </row>
    <row r="38" spans="1:3" s="6" customFormat="1" ht="16.5" customHeight="1" thickBot="1">
      <c r="A38" s="66"/>
      <c r="B38" s="4" t="s">
        <v>24</v>
      </c>
      <c r="C38" s="5">
        <v>1</v>
      </c>
    </row>
    <row r="39" spans="1:3" s="6" customFormat="1" ht="16.5" customHeight="1" thickBot="1">
      <c r="A39" s="67"/>
      <c r="B39" s="7" t="s">
        <v>92</v>
      </c>
      <c r="C39" s="7">
        <f>SUM(C37:C38)</f>
        <v>3</v>
      </c>
    </row>
    <row r="40" spans="1:3" s="6" customFormat="1" ht="16.5" customHeight="1" thickBot="1">
      <c r="A40" s="65" t="s">
        <v>26</v>
      </c>
      <c r="B40" s="4" t="s">
        <v>29</v>
      </c>
      <c r="C40" s="5">
        <v>1</v>
      </c>
    </row>
    <row r="41" spans="1:3" s="6" customFormat="1" ht="16.5" customHeight="1" thickBot="1">
      <c r="A41" s="67"/>
      <c r="B41" s="7" t="s">
        <v>92</v>
      </c>
      <c r="C41" s="7">
        <f>SUM(C40)</f>
        <v>1</v>
      </c>
    </row>
    <row r="42" spans="1:3" s="6" customFormat="1" ht="16.5" customHeight="1" thickBot="1">
      <c r="A42" s="65" t="s">
        <v>32</v>
      </c>
      <c r="B42" s="4" t="s">
        <v>33</v>
      </c>
      <c r="C42" s="5">
        <v>1</v>
      </c>
    </row>
    <row r="43" spans="1:3" s="6" customFormat="1" ht="16.5" customHeight="1" thickBot="1">
      <c r="A43" s="66"/>
      <c r="B43" s="4" t="s">
        <v>35</v>
      </c>
      <c r="C43" s="5">
        <v>2</v>
      </c>
    </row>
    <row r="44" spans="1:3" s="6" customFormat="1" ht="16.5" customHeight="1" thickBot="1">
      <c r="A44" s="66"/>
      <c r="B44" s="4" t="s">
        <v>36</v>
      </c>
      <c r="C44" s="5">
        <v>1</v>
      </c>
    </row>
    <row r="45" spans="1:3" s="6" customFormat="1" ht="16.5" customHeight="1" thickBot="1">
      <c r="A45" s="67"/>
      <c r="B45" s="7" t="s">
        <v>92</v>
      </c>
      <c r="C45" s="7">
        <f>SUM(C42:C44)</f>
        <v>4</v>
      </c>
    </row>
    <row r="46" spans="1:3" s="6" customFormat="1" ht="16.5" customHeight="1" thickBot="1">
      <c r="A46" s="65" t="s">
        <v>37</v>
      </c>
      <c r="B46" s="4" t="s">
        <v>38</v>
      </c>
      <c r="C46" s="5">
        <v>1</v>
      </c>
    </row>
    <row r="47" spans="1:3" s="6" customFormat="1" ht="16.5" customHeight="1" thickBot="1">
      <c r="A47" s="66"/>
      <c r="B47" s="4" t="s">
        <v>41</v>
      </c>
      <c r="C47" s="5">
        <v>1</v>
      </c>
    </row>
    <row r="48" spans="1:3" s="6" customFormat="1" ht="16.5" customHeight="1" thickBot="1">
      <c r="A48" s="67"/>
      <c r="B48" s="7" t="s">
        <v>92</v>
      </c>
      <c r="C48" s="7">
        <f>SUM(C46:C47)</f>
        <v>2</v>
      </c>
    </row>
    <row r="49" spans="1:3" s="3" customFormat="1" ht="17.25" thickBot="1">
      <c r="A49" s="27" t="s">
        <v>192</v>
      </c>
      <c r="B49" s="27" t="s">
        <v>97</v>
      </c>
      <c r="C49" s="27">
        <f>SUM(C51)</f>
        <v>1</v>
      </c>
    </row>
    <row r="50" spans="1:3" ht="17.25" thickBot="1">
      <c r="A50" s="79" t="s">
        <v>177</v>
      </c>
      <c r="B50" s="4" t="s">
        <v>197</v>
      </c>
      <c r="C50" s="5">
        <v>1</v>
      </c>
    </row>
    <row r="51" spans="1:3" ht="17.25" thickBot="1">
      <c r="A51" s="80"/>
      <c r="B51" s="7" t="s">
        <v>95</v>
      </c>
      <c r="C51" s="7">
        <f>SUM(C50)</f>
        <v>1</v>
      </c>
    </row>
  </sheetData>
  <sheetProtection/>
  <mergeCells count="14">
    <mergeCell ref="A20:A23"/>
    <mergeCell ref="A25:A30"/>
    <mergeCell ref="A50:A51"/>
    <mergeCell ref="A46:A48"/>
    <mergeCell ref="A31:A36"/>
    <mergeCell ref="A37:A39"/>
    <mergeCell ref="A40:A41"/>
    <mergeCell ref="A42:A45"/>
    <mergeCell ref="A13:A17"/>
    <mergeCell ref="A18:A19"/>
    <mergeCell ref="A1:C1"/>
    <mergeCell ref="A5:A6"/>
    <mergeCell ref="A8:A10"/>
    <mergeCell ref="A11:A1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6">
      <selection activeCell="E12" sqref="E12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137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99</v>
      </c>
      <c r="C3" s="21">
        <f>SUM(C4+C14+C33)</f>
        <v>77</v>
      </c>
    </row>
    <row r="4" spans="1:3" s="3" customFormat="1" ht="16.5" customHeight="1" thickBot="1">
      <c r="A4" s="24" t="s">
        <v>139</v>
      </c>
      <c r="B4" s="14" t="s">
        <v>140</v>
      </c>
      <c r="C4" s="14">
        <f>SUM(C7+C9+C11+C13)</f>
        <v>6</v>
      </c>
    </row>
    <row r="5" spans="1:3" s="6" customFormat="1" ht="16.5" customHeight="1" thickBot="1">
      <c r="A5" s="65" t="s">
        <v>2</v>
      </c>
      <c r="B5" s="4" t="s">
        <v>80</v>
      </c>
      <c r="C5" s="5">
        <v>1</v>
      </c>
    </row>
    <row r="6" spans="1:3" s="6" customFormat="1" ht="16.5" customHeight="1" thickBot="1">
      <c r="A6" s="66"/>
      <c r="B6" s="4" t="s">
        <v>122</v>
      </c>
      <c r="C6" s="5">
        <v>1</v>
      </c>
    </row>
    <row r="7" spans="1:3" s="6" customFormat="1" ht="16.5" customHeight="1" thickBot="1">
      <c r="A7" s="67"/>
      <c r="B7" s="7" t="s">
        <v>92</v>
      </c>
      <c r="C7" s="7">
        <f>SUM(C5:C6)</f>
        <v>2</v>
      </c>
    </row>
    <row r="8" spans="1:3" s="6" customFormat="1" ht="16.5" customHeight="1" thickBot="1">
      <c r="A8" s="65" t="s">
        <v>12</v>
      </c>
      <c r="B8" s="4" t="s">
        <v>82</v>
      </c>
      <c r="C8" s="5">
        <v>1</v>
      </c>
    </row>
    <row r="9" spans="1:3" s="6" customFormat="1" ht="16.5" customHeight="1" thickBot="1">
      <c r="A9" s="67"/>
      <c r="B9" s="7" t="s">
        <v>141</v>
      </c>
      <c r="C9" s="7">
        <v>1</v>
      </c>
    </row>
    <row r="10" spans="1:3" s="6" customFormat="1" ht="16.5" customHeight="1" thickBot="1">
      <c r="A10" s="65" t="s">
        <v>32</v>
      </c>
      <c r="B10" s="4" t="s">
        <v>125</v>
      </c>
      <c r="C10" s="5">
        <v>2</v>
      </c>
    </row>
    <row r="11" spans="1:3" s="6" customFormat="1" ht="16.5" customHeight="1" thickBot="1">
      <c r="A11" s="67"/>
      <c r="B11" s="7" t="s">
        <v>141</v>
      </c>
      <c r="C11" s="7">
        <v>2</v>
      </c>
    </row>
    <row r="12" spans="1:3" s="6" customFormat="1" ht="16.5" customHeight="1" thickBot="1">
      <c r="A12" s="65" t="s">
        <v>183</v>
      </c>
      <c r="B12" t="s">
        <v>85</v>
      </c>
      <c r="C12" s="34">
        <v>1</v>
      </c>
    </row>
    <row r="13" spans="1:3" s="6" customFormat="1" ht="16.5" customHeight="1" thickBot="1">
      <c r="A13" s="67"/>
      <c r="B13" s="7" t="s">
        <v>92</v>
      </c>
      <c r="C13" s="7">
        <f>SUM(C12)</f>
        <v>1</v>
      </c>
    </row>
    <row r="14" spans="1:3" s="6" customFormat="1" ht="16.5" customHeight="1" thickBot="1">
      <c r="A14" s="19" t="s">
        <v>142</v>
      </c>
      <c r="B14" s="14" t="s">
        <v>140</v>
      </c>
      <c r="C14" s="14">
        <f>SUM(C22+C25+C28+C30+C32)</f>
        <v>66</v>
      </c>
    </row>
    <row r="15" spans="1:3" s="6" customFormat="1" ht="16.5" customHeight="1" thickBot="1">
      <c r="A15" s="65" t="s">
        <v>2</v>
      </c>
      <c r="B15" s="4" t="s">
        <v>3</v>
      </c>
      <c r="C15" s="5">
        <v>6</v>
      </c>
    </row>
    <row r="16" spans="1:3" s="6" customFormat="1" ht="16.5" customHeight="1" thickBot="1">
      <c r="A16" s="66"/>
      <c r="B16" s="4" t="s">
        <v>4</v>
      </c>
      <c r="C16" s="5">
        <v>10</v>
      </c>
    </row>
    <row r="17" spans="1:3" s="6" customFormat="1" ht="16.5" customHeight="1" thickBot="1">
      <c r="A17" s="66"/>
      <c r="B17" s="4" t="s">
        <v>5</v>
      </c>
      <c r="C17" s="5">
        <v>1</v>
      </c>
    </row>
    <row r="18" spans="1:3" s="6" customFormat="1" ht="16.5" customHeight="1" thickBot="1">
      <c r="A18" s="66"/>
      <c r="B18" s="4" t="s">
        <v>6</v>
      </c>
      <c r="C18" s="5">
        <v>3</v>
      </c>
    </row>
    <row r="19" spans="1:3" s="6" customFormat="1" ht="16.5" customHeight="1" thickBot="1">
      <c r="A19" s="66"/>
      <c r="B19" s="4" t="s">
        <v>11</v>
      </c>
      <c r="C19" s="5">
        <v>1</v>
      </c>
    </row>
    <row r="20" spans="1:3" s="6" customFormat="1" ht="16.5" customHeight="1" thickBot="1">
      <c r="A20" s="66"/>
      <c r="B20" s="4" t="s">
        <v>7</v>
      </c>
      <c r="C20" s="5">
        <v>5</v>
      </c>
    </row>
    <row r="21" spans="1:3" s="6" customFormat="1" ht="16.5" customHeight="1" thickBot="1">
      <c r="A21" s="66"/>
      <c r="B21" s="4" t="s">
        <v>89</v>
      </c>
      <c r="C21" s="5">
        <v>1</v>
      </c>
    </row>
    <row r="22" spans="1:3" s="6" customFormat="1" ht="16.5" customHeight="1" thickBot="1">
      <c r="A22" s="67"/>
      <c r="B22" s="7" t="s">
        <v>141</v>
      </c>
      <c r="C22" s="7">
        <f>SUM(C15:C21)</f>
        <v>27</v>
      </c>
    </row>
    <row r="23" spans="1:3" s="6" customFormat="1" ht="16.5" customHeight="1" thickBot="1">
      <c r="A23" s="65" t="s">
        <v>12</v>
      </c>
      <c r="B23" s="4" t="s">
        <v>16</v>
      </c>
      <c r="C23" s="5">
        <v>6</v>
      </c>
    </row>
    <row r="24" spans="1:3" s="6" customFormat="1" ht="16.5" customHeight="1" thickBot="1">
      <c r="A24" s="66"/>
      <c r="B24" s="4" t="s">
        <v>17</v>
      </c>
      <c r="C24" s="5">
        <v>7</v>
      </c>
    </row>
    <row r="25" spans="1:3" s="6" customFormat="1" ht="16.5" customHeight="1" thickBot="1">
      <c r="A25" s="67"/>
      <c r="B25" s="7" t="s">
        <v>141</v>
      </c>
      <c r="C25" s="7">
        <f>SUM(C23:C24)</f>
        <v>13</v>
      </c>
    </row>
    <row r="26" spans="1:3" s="6" customFormat="1" ht="16.5" customHeight="1" thickBot="1">
      <c r="A26" s="65" t="s">
        <v>20</v>
      </c>
      <c r="B26" s="4" t="s">
        <v>21</v>
      </c>
      <c r="C26" s="5">
        <v>8</v>
      </c>
    </row>
    <row r="27" spans="1:3" s="6" customFormat="1" ht="16.5" customHeight="1" thickBot="1">
      <c r="A27" s="66"/>
      <c r="B27" s="4" t="s">
        <v>22</v>
      </c>
      <c r="C27" s="5">
        <v>2</v>
      </c>
    </row>
    <row r="28" spans="1:3" s="6" customFormat="1" ht="16.5" customHeight="1" thickBot="1">
      <c r="A28" s="67"/>
      <c r="B28" s="7" t="s">
        <v>141</v>
      </c>
      <c r="C28" s="7">
        <f>SUM(C26:C27)</f>
        <v>10</v>
      </c>
    </row>
    <row r="29" spans="1:3" s="6" customFormat="1" ht="16.5" customHeight="1" thickBot="1">
      <c r="A29" s="65" t="s">
        <v>26</v>
      </c>
      <c r="B29" s="4" t="s">
        <v>30</v>
      </c>
      <c r="C29" s="5">
        <v>10</v>
      </c>
    </row>
    <row r="30" spans="1:3" s="6" customFormat="1" ht="16.5" customHeight="1" thickBot="1">
      <c r="A30" s="67"/>
      <c r="B30" s="7" t="s">
        <v>141</v>
      </c>
      <c r="C30" s="7">
        <f>SUM(C29)</f>
        <v>10</v>
      </c>
    </row>
    <row r="31" spans="1:3" s="6" customFormat="1" ht="16.5" customHeight="1" thickBot="1">
      <c r="A31" s="65" t="s">
        <v>37</v>
      </c>
      <c r="B31" s="4" t="s">
        <v>38</v>
      </c>
      <c r="C31" s="5">
        <v>6</v>
      </c>
    </row>
    <row r="32" spans="1:3" s="6" customFormat="1" ht="16.5" customHeight="1" thickBot="1">
      <c r="A32" s="67"/>
      <c r="B32" s="25" t="s">
        <v>141</v>
      </c>
      <c r="C32" s="26">
        <f>SUM(C31)</f>
        <v>6</v>
      </c>
    </row>
    <row r="33" spans="1:3" s="33" customFormat="1" ht="17.25" thickBot="1">
      <c r="A33" s="27" t="s">
        <v>179</v>
      </c>
      <c r="B33" s="27" t="s">
        <v>96</v>
      </c>
      <c r="C33" s="27">
        <f>SUM(C35+C37+C39)</f>
        <v>5</v>
      </c>
    </row>
    <row r="34" spans="1:3" ht="17.25" thickBot="1">
      <c r="A34" s="74" t="s">
        <v>185</v>
      </c>
      <c r="B34" s="4" t="s">
        <v>191</v>
      </c>
      <c r="C34" s="5">
        <v>1</v>
      </c>
    </row>
    <row r="35" spans="1:3" ht="17.25" thickBot="1">
      <c r="A35" s="75"/>
      <c r="B35" s="7" t="s">
        <v>95</v>
      </c>
      <c r="C35" s="7">
        <f>SUM(C34)</f>
        <v>1</v>
      </c>
    </row>
    <row r="36" spans="1:3" ht="17.25" thickBot="1">
      <c r="A36" s="74" t="s">
        <v>187</v>
      </c>
      <c r="B36" s="4" t="s">
        <v>184</v>
      </c>
      <c r="C36" s="5">
        <v>1</v>
      </c>
    </row>
    <row r="37" spans="1:3" ht="17.25" thickBot="1">
      <c r="A37" s="75"/>
      <c r="B37" s="7" t="s">
        <v>95</v>
      </c>
      <c r="C37" s="7">
        <f>SUM(C36)</f>
        <v>1</v>
      </c>
    </row>
    <row r="38" spans="1:3" ht="17.25" thickBot="1">
      <c r="A38" s="74" t="s">
        <v>198</v>
      </c>
      <c r="B38" s="4" t="s">
        <v>199</v>
      </c>
      <c r="C38" s="5">
        <v>3</v>
      </c>
    </row>
    <row r="39" spans="1:3" ht="17.25" thickBot="1">
      <c r="A39" s="75"/>
      <c r="B39" s="7" t="s">
        <v>95</v>
      </c>
      <c r="C39" s="7">
        <f>SUM(C38)</f>
        <v>3</v>
      </c>
    </row>
  </sheetData>
  <sheetProtection/>
  <mergeCells count="13">
    <mergeCell ref="A34:A35"/>
    <mergeCell ref="A36:A37"/>
    <mergeCell ref="A38:A39"/>
    <mergeCell ref="A31:A32"/>
    <mergeCell ref="A1:C1"/>
    <mergeCell ref="A23:A25"/>
    <mergeCell ref="A26:A28"/>
    <mergeCell ref="A29:A30"/>
    <mergeCell ref="A5:A7"/>
    <mergeCell ref="A8:A9"/>
    <mergeCell ref="A10:A11"/>
    <mergeCell ref="A15:A22"/>
    <mergeCell ref="A12:A1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49">
      <selection activeCell="C69" sqref="C69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143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144</v>
      </c>
      <c r="B3" s="21" t="s">
        <v>146</v>
      </c>
      <c r="C3" s="21">
        <f>SUM(C4+C7+C31)</f>
        <v>231</v>
      </c>
    </row>
    <row r="4" spans="1:3" s="3" customFormat="1" ht="16.5" customHeight="1" thickBot="1">
      <c r="A4" s="14" t="s">
        <v>145</v>
      </c>
      <c r="B4" s="14" t="s">
        <v>147</v>
      </c>
      <c r="C4" s="14">
        <v>1</v>
      </c>
    </row>
    <row r="5" spans="1:3" s="6" customFormat="1" ht="16.5" customHeight="1" thickBot="1">
      <c r="A5" s="65" t="s">
        <v>26</v>
      </c>
      <c r="B5" s="4" t="s">
        <v>45</v>
      </c>
      <c r="C5" s="5">
        <v>1</v>
      </c>
    </row>
    <row r="6" spans="1:3" s="6" customFormat="1" ht="16.5" customHeight="1" thickBot="1">
      <c r="A6" s="67"/>
      <c r="B6" s="7" t="s">
        <v>148</v>
      </c>
      <c r="C6" s="7">
        <v>1</v>
      </c>
    </row>
    <row r="7" spans="1:3" s="6" customFormat="1" ht="16.5" customHeight="1" thickBot="1">
      <c r="A7" s="23" t="s">
        <v>152</v>
      </c>
      <c r="B7" s="14" t="s">
        <v>97</v>
      </c>
      <c r="C7" s="14">
        <f>SUM(C11+C13+C16+C23+C27+C30)</f>
        <v>37</v>
      </c>
    </row>
    <row r="8" spans="1:3" s="6" customFormat="1" ht="16.5" customHeight="1" thickBot="1">
      <c r="A8" s="65" t="s">
        <v>2</v>
      </c>
      <c r="B8" s="4" t="s">
        <v>107</v>
      </c>
      <c r="C8" s="5">
        <v>2</v>
      </c>
    </row>
    <row r="9" spans="1:3" s="6" customFormat="1" ht="16.5" customHeight="1" thickBot="1">
      <c r="A9" s="66"/>
      <c r="B9" s="4" t="s">
        <v>48</v>
      </c>
      <c r="C9" s="5">
        <v>3</v>
      </c>
    </row>
    <row r="10" spans="1:3" s="6" customFormat="1" ht="16.5" customHeight="1" thickBot="1">
      <c r="A10" s="66"/>
      <c r="B10" s="4" t="s">
        <v>109</v>
      </c>
      <c r="C10" s="5">
        <v>1</v>
      </c>
    </row>
    <row r="11" spans="1:3" s="6" customFormat="1" ht="16.5" customHeight="1" thickBot="1">
      <c r="A11" s="67"/>
      <c r="B11" s="7" t="s">
        <v>95</v>
      </c>
      <c r="C11" s="7">
        <f>SUM(C8:C10)</f>
        <v>6</v>
      </c>
    </row>
    <row r="12" spans="1:3" s="6" customFormat="1" ht="16.5" customHeight="1" thickBot="1">
      <c r="A12" s="65" t="s">
        <v>12</v>
      </c>
      <c r="B12" s="4" t="s">
        <v>55</v>
      </c>
      <c r="C12" s="5">
        <v>3</v>
      </c>
    </row>
    <row r="13" spans="1:3" s="6" customFormat="1" ht="16.5" customHeight="1" thickBot="1">
      <c r="A13" s="67"/>
      <c r="B13" s="7" t="s">
        <v>95</v>
      </c>
      <c r="C13" s="7">
        <f>SUM(C12)</f>
        <v>3</v>
      </c>
    </row>
    <row r="14" spans="1:3" s="6" customFormat="1" ht="16.5" customHeight="1" thickBot="1">
      <c r="A14" s="65" t="s">
        <v>20</v>
      </c>
      <c r="B14" s="4" t="s">
        <v>56</v>
      </c>
      <c r="C14" s="5">
        <v>4</v>
      </c>
    </row>
    <row r="15" spans="1:3" s="6" customFormat="1" ht="16.5" customHeight="1" thickBot="1">
      <c r="A15" s="66"/>
      <c r="B15" s="4" t="s">
        <v>59</v>
      </c>
      <c r="C15" s="5">
        <v>2</v>
      </c>
    </row>
    <row r="16" spans="1:3" s="6" customFormat="1" ht="16.5" customHeight="1" thickBot="1">
      <c r="A16" s="67"/>
      <c r="B16" s="7" t="s">
        <v>149</v>
      </c>
      <c r="C16" s="7">
        <f>SUM(C14:C15)</f>
        <v>6</v>
      </c>
    </row>
    <row r="17" spans="1:3" s="6" customFormat="1" ht="16.5" customHeight="1" thickBot="1">
      <c r="A17" s="65" t="s">
        <v>26</v>
      </c>
      <c r="B17" s="4" t="s">
        <v>62</v>
      </c>
      <c r="C17" s="5">
        <v>1</v>
      </c>
    </row>
    <row r="18" spans="1:3" s="6" customFormat="1" ht="16.5" customHeight="1" thickBot="1">
      <c r="A18" s="66"/>
      <c r="B18" s="4" t="s">
        <v>113</v>
      </c>
      <c r="C18" s="5">
        <v>1</v>
      </c>
    </row>
    <row r="19" spans="1:3" s="6" customFormat="1" ht="16.5" customHeight="1" thickBot="1">
      <c r="A19" s="66"/>
      <c r="B19" s="4" t="s">
        <v>114</v>
      </c>
      <c r="C19" s="5">
        <v>2</v>
      </c>
    </row>
    <row r="20" spans="1:3" s="6" customFormat="1" ht="16.5" customHeight="1" thickBot="1">
      <c r="A20" s="66"/>
      <c r="B20" s="4" t="s">
        <v>64</v>
      </c>
      <c r="C20" s="5">
        <v>2</v>
      </c>
    </row>
    <row r="21" spans="1:3" s="6" customFormat="1" ht="16.5" customHeight="1" thickBot="1">
      <c r="A21" s="66"/>
      <c r="B21" s="4" t="s">
        <v>66</v>
      </c>
      <c r="C21" s="5">
        <v>4</v>
      </c>
    </row>
    <row r="22" spans="1:3" s="6" customFormat="1" ht="16.5" customHeight="1" thickBot="1">
      <c r="A22" s="66"/>
      <c r="B22" s="4" t="s">
        <v>68</v>
      </c>
      <c r="C22" s="5">
        <v>1</v>
      </c>
    </row>
    <row r="23" spans="1:3" s="6" customFormat="1" ht="16.5" customHeight="1" thickBot="1">
      <c r="A23" s="67"/>
      <c r="B23" s="7" t="s">
        <v>95</v>
      </c>
      <c r="C23" s="7">
        <f>SUM(C17:C22)</f>
        <v>11</v>
      </c>
    </row>
    <row r="24" spans="1:3" s="6" customFormat="1" ht="16.5" customHeight="1" thickBot="1">
      <c r="A24" s="65" t="s">
        <v>32</v>
      </c>
      <c r="B24" s="4" t="s">
        <v>71</v>
      </c>
      <c r="C24" s="5">
        <v>2</v>
      </c>
    </row>
    <row r="25" spans="1:3" s="6" customFormat="1" ht="16.5" customHeight="1" thickBot="1">
      <c r="A25" s="66"/>
      <c r="B25" s="4" t="s">
        <v>72</v>
      </c>
      <c r="C25" s="5">
        <v>4</v>
      </c>
    </row>
    <row r="26" spans="1:3" s="6" customFormat="1" ht="16.5" customHeight="1" thickBot="1">
      <c r="A26" s="66"/>
      <c r="B26" s="4" t="s">
        <v>73</v>
      </c>
      <c r="C26" s="5">
        <v>3</v>
      </c>
    </row>
    <row r="27" spans="1:3" s="6" customFormat="1" ht="16.5" customHeight="1" thickBot="1">
      <c r="A27" s="67"/>
      <c r="B27" s="7" t="s">
        <v>95</v>
      </c>
      <c r="C27" s="7">
        <f>SUM(C24:C26)</f>
        <v>9</v>
      </c>
    </row>
    <row r="28" spans="1:3" s="6" customFormat="1" ht="16.5" customHeight="1" thickBot="1">
      <c r="A28" s="65" t="s">
        <v>37</v>
      </c>
      <c r="B28" s="4" t="s">
        <v>75</v>
      </c>
      <c r="C28" s="5">
        <v>1</v>
      </c>
    </row>
    <row r="29" spans="1:3" s="6" customFormat="1" ht="16.5" customHeight="1" thickBot="1">
      <c r="A29" s="66"/>
      <c r="B29" s="4" t="s">
        <v>76</v>
      </c>
      <c r="C29" s="5">
        <v>1</v>
      </c>
    </row>
    <row r="30" spans="1:3" s="6" customFormat="1" ht="16.5" customHeight="1" thickBot="1">
      <c r="A30" s="67"/>
      <c r="B30" s="7" t="s">
        <v>95</v>
      </c>
      <c r="C30" s="7">
        <f>SUM(C28:C29)</f>
        <v>2</v>
      </c>
    </row>
    <row r="31" spans="1:3" s="6" customFormat="1" ht="16.5" customHeight="1" thickBot="1">
      <c r="A31" s="19" t="s">
        <v>150</v>
      </c>
      <c r="B31" s="14" t="s">
        <v>151</v>
      </c>
      <c r="C31" s="14">
        <f>SUM(C40+C47+C53+C59+C64+C69)</f>
        <v>193</v>
      </c>
    </row>
    <row r="32" spans="1:3" s="6" customFormat="1" ht="16.5" customHeight="1" thickBot="1">
      <c r="A32" s="65" t="s">
        <v>2</v>
      </c>
      <c r="B32" s="4" t="s">
        <v>3</v>
      </c>
      <c r="C32" s="5">
        <v>7</v>
      </c>
    </row>
    <row r="33" spans="1:3" s="6" customFormat="1" ht="16.5" customHeight="1" thickBot="1">
      <c r="A33" s="66"/>
      <c r="B33" s="4" t="s">
        <v>4</v>
      </c>
      <c r="C33" s="5">
        <v>6</v>
      </c>
    </row>
    <row r="34" spans="1:3" s="6" customFormat="1" ht="16.5" customHeight="1" thickBot="1">
      <c r="A34" s="66"/>
      <c r="B34" s="4" t="s">
        <v>5</v>
      </c>
      <c r="C34" s="5">
        <v>6</v>
      </c>
    </row>
    <row r="35" spans="1:3" s="6" customFormat="1" ht="16.5" customHeight="1" thickBot="1">
      <c r="A35" s="66"/>
      <c r="B35" s="4" t="s">
        <v>6</v>
      </c>
      <c r="C35" s="5">
        <v>4</v>
      </c>
    </row>
    <row r="36" spans="1:3" s="6" customFormat="1" ht="16.5" customHeight="1" thickBot="1">
      <c r="A36" s="66"/>
      <c r="B36" s="4" t="s">
        <v>7</v>
      </c>
      <c r="C36" s="5">
        <v>8</v>
      </c>
    </row>
    <row r="37" spans="1:3" s="6" customFormat="1" ht="16.5" customHeight="1" thickBot="1">
      <c r="A37" s="66"/>
      <c r="B37" s="4" t="s">
        <v>8</v>
      </c>
      <c r="C37" s="5">
        <v>4</v>
      </c>
    </row>
    <row r="38" spans="1:3" s="6" customFormat="1" ht="16.5" customHeight="1" thickBot="1">
      <c r="A38" s="66"/>
      <c r="B38" s="4" t="s">
        <v>10</v>
      </c>
      <c r="C38" s="5">
        <v>3</v>
      </c>
    </row>
    <row r="39" spans="1:3" s="6" customFormat="1" ht="16.5" customHeight="1" thickBot="1">
      <c r="A39" s="66"/>
      <c r="B39" s="4" t="s">
        <v>11</v>
      </c>
      <c r="C39" s="5">
        <v>6</v>
      </c>
    </row>
    <row r="40" spans="1:3" s="6" customFormat="1" ht="16.5" customHeight="1" thickBot="1">
      <c r="A40" s="67"/>
      <c r="B40" s="7" t="s">
        <v>95</v>
      </c>
      <c r="C40" s="7">
        <f>SUM(C32:C39)</f>
        <v>44</v>
      </c>
    </row>
    <row r="41" spans="1:3" s="6" customFormat="1" ht="16.5" customHeight="1" thickBot="1">
      <c r="A41" s="65" t="s">
        <v>12</v>
      </c>
      <c r="B41" s="4" t="s">
        <v>13</v>
      </c>
      <c r="C41" s="5">
        <v>3</v>
      </c>
    </row>
    <row r="42" spans="1:3" s="6" customFormat="1" ht="16.5" customHeight="1" thickBot="1">
      <c r="A42" s="66"/>
      <c r="B42" s="4" t="s">
        <v>14</v>
      </c>
      <c r="C42" s="5">
        <v>5</v>
      </c>
    </row>
    <row r="43" spans="1:3" s="6" customFormat="1" ht="16.5" customHeight="1" thickBot="1">
      <c r="A43" s="66"/>
      <c r="B43" s="4" t="s">
        <v>15</v>
      </c>
      <c r="C43" s="5">
        <v>6</v>
      </c>
    </row>
    <row r="44" spans="1:3" s="6" customFormat="1" ht="16.5" customHeight="1" thickBot="1">
      <c r="A44" s="66"/>
      <c r="B44" s="4" t="s">
        <v>16</v>
      </c>
      <c r="C44" s="5">
        <v>18</v>
      </c>
    </row>
    <row r="45" spans="1:3" s="6" customFormat="1" ht="16.5" customHeight="1" thickBot="1">
      <c r="A45" s="66"/>
      <c r="B45" s="4" t="s">
        <v>17</v>
      </c>
      <c r="C45" s="5">
        <v>16</v>
      </c>
    </row>
    <row r="46" spans="1:3" s="6" customFormat="1" ht="16.5" customHeight="1" thickBot="1">
      <c r="A46" s="66"/>
      <c r="B46" s="4" t="s">
        <v>18</v>
      </c>
      <c r="C46" s="5">
        <v>6</v>
      </c>
    </row>
    <row r="47" spans="1:3" s="6" customFormat="1" ht="16.5" customHeight="1" thickBot="1">
      <c r="A47" s="67"/>
      <c r="B47" s="7" t="s">
        <v>95</v>
      </c>
      <c r="C47" s="7">
        <f>SUM(C41:C46)</f>
        <v>54</v>
      </c>
    </row>
    <row r="48" spans="1:3" s="6" customFormat="1" ht="16.5" customHeight="1" thickBot="1">
      <c r="A48" s="65" t="s">
        <v>20</v>
      </c>
      <c r="B48" s="4" t="s">
        <v>21</v>
      </c>
      <c r="C48" s="5">
        <v>6</v>
      </c>
    </row>
    <row r="49" spans="1:3" s="6" customFormat="1" ht="16.5" customHeight="1" thickBot="1">
      <c r="A49" s="66"/>
      <c r="B49" s="4" t="s">
        <v>22</v>
      </c>
      <c r="C49" s="5">
        <v>2</v>
      </c>
    </row>
    <row r="50" spans="1:3" s="6" customFormat="1" ht="16.5" customHeight="1" thickBot="1">
      <c r="A50" s="66"/>
      <c r="B50" s="4" t="s">
        <v>23</v>
      </c>
      <c r="C50" s="5">
        <v>9</v>
      </c>
    </row>
    <row r="51" spans="1:3" s="6" customFormat="1" ht="16.5" customHeight="1" thickBot="1">
      <c r="A51" s="66"/>
      <c r="B51" s="4" t="s">
        <v>24</v>
      </c>
      <c r="C51" s="5">
        <v>10</v>
      </c>
    </row>
    <row r="52" spans="1:3" s="6" customFormat="1" ht="16.5" customHeight="1" thickBot="1">
      <c r="A52" s="66"/>
      <c r="B52" s="4" t="s">
        <v>25</v>
      </c>
      <c r="C52" s="5">
        <v>5</v>
      </c>
    </row>
    <row r="53" spans="1:3" s="6" customFormat="1" ht="16.5" customHeight="1" thickBot="1">
      <c r="A53" s="67"/>
      <c r="B53" s="7" t="s">
        <v>95</v>
      </c>
      <c r="C53" s="7">
        <f>SUM(C48:C52)</f>
        <v>32</v>
      </c>
    </row>
    <row r="54" spans="1:3" s="6" customFormat="1" ht="16.5" customHeight="1" thickBot="1">
      <c r="A54" s="65" t="s">
        <v>26</v>
      </c>
      <c r="B54" s="4" t="s">
        <v>27</v>
      </c>
      <c r="C54" s="5">
        <v>3</v>
      </c>
    </row>
    <row r="55" spans="1:3" s="6" customFormat="1" ht="16.5" customHeight="1" thickBot="1">
      <c r="A55" s="66"/>
      <c r="B55" s="4" t="s">
        <v>28</v>
      </c>
      <c r="C55" s="5">
        <v>4</v>
      </c>
    </row>
    <row r="56" spans="1:3" s="6" customFormat="1" ht="16.5" customHeight="1" thickBot="1">
      <c r="A56" s="66"/>
      <c r="B56" s="4" t="s">
        <v>29</v>
      </c>
      <c r="C56" s="5">
        <v>3</v>
      </c>
    </row>
    <row r="57" spans="1:3" s="6" customFormat="1" ht="16.5" customHeight="1" thickBot="1">
      <c r="A57" s="66"/>
      <c r="B57" s="4" t="s">
        <v>30</v>
      </c>
      <c r="C57" s="5">
        <v>4</v>
      </c>
    </row>
    <row r="58" spans="1:3" s="6" customFormat="1" ht="16.5" customHeight="1" thickBot="1">
      <c r="A58" s="66"/>
      <c r="B58" s="4" t="s">
        <v>31</v>
      </c>
      <c r="C58" s="5">
        <v>3</v>
      </c>
    </row>
    <row r="59" spans="1:3" s="6" customFormat="1" ht="16.5" customHeight="1" thickBot="1">
      <c r="A59" s="67"/>
      <c r="B59" s="7" t="s">
        <v>95</v>
      </c>
      <c r="C59" s="7">
        <f>SUM(C54:C58)</f>
        <v>17</v>
      </c>
    </row>
    <row r="60" spans="1:3" s="6" customFormat="1" ht="16.5" customHeight="1" thickBot="1">
      <c r="A60" s="65" t="s">
        <v>32</v>
      </c>
      <c r="B60" s="4" t="s">
        <v>33</v>
      </c>
      <c r="C60" s="5">
        <v>4</v>
      </c>
    </row>
    <row r="61" spans="1:3" s="6" customFormat="1" ht="16.5" customHeight="1" thickBot="1">
      <c r="A61" s="66"/>
      <c r="B61" s="4" t="s">
        <v>34</v>
      </c>
      <c r="C61" s="5">
        <v>14</v>
      </c>
    </row>
    <row r="62" spans="1:3" s="6" customFormat="1" ht="16.5" customHeight="1" thickBot="1">
      <c r="A62" s="66"/>
      <c r="B62" s="4" t="s">
        <v>35</v>
      </c>
      <c r="C62" s="5">
        <v>6</v>
      </c>
    </row>
    <row r="63" spans="1:3" s="6" customFormat="1" ht="16.5" customHeight="1" thickBot="1">
      <c r="A63" s="66"/>
      <c r="B63" s="4" t="s">
        <v>36</v>
      </c>
      <c r="C63" s="5">
        <v>2</v>
      </c>
    </row>
    <row r="64" spans="1:3" s="6" customFormat="1" ht="16.5" customHeight="1" thickBot="1">
      <c r="A64" s="67"/>
      <c r="B64" s="7" t="s">
        <v>95</v>
      </c>
      <c r="C64" s="7">
        <f>SUM(C60:C63)</f>
        <v>26</v>
      </c>
    </row>
    <row r="65" spans="1:3" s="6" customFormat="1" ht="16.5" customHeight="1" thickBot="1">
      <c r="A65" s="65" t="s">
        <v>37</v>
      </c>
      <c r="B65" s="4" t="s">
        <v>38</v>
      </c>
      <c r="C65" s="5">
        <v>2</v>
      </c>
    </row>
    <row r="66" spans="1:3" s="6" customFormat="1" ht="16.5" customHeight="1" thickBot="1">
      <c r="A66" s="66"/>
      <c r="B66" s="4" t="s">
        <v>39</v>
      </c>
      <c r="C66" s="5">
        <v>6</v>
      </c>
    </row>
    <row r="67" spans="1:3" s="6" customFormat="1" ht="16.5" customHeight="1" thickBot="1">
      <c r="A67" s="66"/>
      <c r="B67" s="4" t="s">
        <v>40</v>
      </c>
      <c r="C67" s="5">
        <v>3</v>
      </c>
    </row>
    <row r="68" spans="1:3" s="6" customFormat="1" ht="16.5" customHeight="1" thickBot="1">
      <c r="A68" s="66"/>
      <c r="B68" s="4" t="s">
        <v>41</v>
      </c>
      <c r="C68" s="5">
        <v>9</v>
      </c>
    </row>
    <row r="69" spans="1:3" ht="17.25" thickBot="1">
      <c r="A69" s="67"/>
      <c r="B69" s="7" t="s">
        <v>95</v>
      </c>
      <c r="C69" s="7">
        <f>SUM(C65:C68)</f>
        <v>20</v>
      </c>
    </row>
  </sheetData>
  <sheetProtection/>
  <mergeCells count="14">
    <mergeCell ref="A24:A27"/>
    <mergeCell ref="A28:A30"/>
    <mergeCell ref="A60:A64"/>
    <mergeCell ref="A65:A69"/>
    <mergeCell ref="A32:A40"/>
    <mergeCell ref="A41:A47"/>
    <mergeCell ref="A48:A53"/>
    <mergeCell ref="A54:A59"/>
    <mergeCell ref="A14:A16"/>
    <mergeCell ref="A17:A23"/>
    <mergeCell ref="A1:C1"/>
    <mergeCell ref="A5:A6"/>
    <mergeCell ref="A8:A11"/>
    <mergeCell ref="A12:A1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3">
      <selection activeCell="C13" sqref="C1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153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154</v>
      </c>
      <c r="B3" s="21" t="s">
        <v>155</v>
      </c>
      <c r="C3" s="21">
        <f>SUM(C4+C13)</f>
        <v>79</v>
      </c>
    </row>
    <row r="4" spans="1:3" s="3" customFormat="1" ht="16.5" customHeight="1" thickBot="1">
      <c r="A4" s="14" t="s">
        <v>139</v>
      </c>
      <c r="B4" s="14" t="s">
        <v>140</v>
      </c>
      <c r="C4" s="14">
        <f>SUM(C6+C8+C12)</f>
        <v>11</v>
      </c>
    </row>
    <row r="5" spans="1:3" s="6" customFormat="1" ht="16.5" customHeight="1" thickBot="1">
      <c r="A5" s="65" t="s">
        <v>2</v>
      </c>
      <c r="B5" s="4" t="s">
        <v>80</v>
      </c>
      <c r="C5" s="5">
        <v>3</v>
      </c>
    </row>
    <row r="6" spans="1:3" s="6" customFormat="1" ht="16.5" customHeight="1" thickBot="1">
      <c r="A6" s="67"/>
      <c r="B6" s="7" t="s">
        <v>141</v>
      </c>
      <c r="C6" s="7">
        <v>3</v>
      </c>
    </row>
    <row r="7" spans="1:3" s="6" customFormat="1" ht="16.5" customHeight="1" thickBot="1">
      <c r="A7" s="65" t="s">
        <v>12</v>
      </c>
      <c r="B7" s="4" t="s">
        <v>82</v>
      </c>
      <c r="C7" s="5">
        <v>1</v>
      </c>
    </row>
    <row r="8" spans="1:3" s="6" customFormat="1" ht="16.5" customHeight="1" thickBot="1">
      <c r="A8" s="67"/>
      <c r="B8" s="7" t="s">
        <v>141</v>
      </c>
      <c r="C8" s="7">
        <v>1</v>
      </c>
    </row>
    <row r="9" spans="1:3" s="6" customFormat="1" ht="16.5" customHeight="1" thickBot="1">
      <c r="A9" s="65" t="s">
        <v>26</v>
      </c>
      <c r="B9" s="4" t="s">
        <v>84</v>
      </c>
      <c r="C9" s="5">
        <v>1</v>
      </c>
    </row>
    <row r="10" spans="1:3" s="6" customFormat="1" ht="16.5" customHeight="1" thickBot="1">
      <c r="A10" s="66"/>
      <c r="B10" s="4" t="s">
        <v>84</v>
      </c>
      <c r="C10" s="5">
        <v>5</v>
      </c>
    </row>
    <row r="11" spans="1:3" s="6" customFormat="1" ht="16.5" customHeight="1" thickBot="1">
      <c r="A11" s="66"/>
      <c r="B11" s="4" t="s">
        <v>88</v>
      </c>
      <c r="C11" s="5">
        <v>1</v>
      </c>
    </row>
    <row r="12" spans="1:3" s="6" customFormat="1" ht="16.5" customHeight="1" thickBot="1">
      <c r="A12" s="67"/>
      <c r="B12" s="7" t="s">
        <v>141</v>
      </c>
      <c r="C12" s="7">
        <f>SUM(C9:C11)</f>
        <v>7</v>
      </c>
    </row>
    <row r="13" spans="1:3" s="6" customFormat="1" ht="16.5" customHeight="1" thickBot="1">
      <c r="A13" s="14" t="s">
        <v>93</v>
      </c>
      <c r="B13" s="14" t="s">
        <v>97</v>
      </c>
      <c r="C13" s="14">
        <f>SUM(C22+C25+C28+C31+C33+C35)</f>
        <v>68</v>
      </c>
    </row>
    <row r="14" spans="1:3" s="6" customFormat="1" ht="16.5" customHeight="1" thickBot="1">
      <c r="A14" s="65" t="s">
        <v>2</v>
      </c>
      <c r="B14" s="4" t="s">
        <v>3</v>
      </c>
      <c r="C14" s="5">
        <v>4</v>
      </c>
    </row>
    <row r="15" spans="1:3" s="6" customFormat="1" ht="16.5" customHeight="1" thickBot="1">
      <c r="A15" s="66"/>
      <c r="B15" s="4" t="s">
        <v>4</v>
      </c>
      <c r="C15" s="5">
        <v>8</v>
      </c>
    </row>
    <row r="16" spans="1:3" s="6" customFormat="1" ht="16.5" customHeight="1" thickBot="1">
      <c r="A16" s="66"/>
      <c r="B16" s="4" t="s">
        <v>5</v>
      </c>
      <c r="C16" s="5">
        <v>2</v>
      </c>
    </row>
    <row r="17" spans="1:3" s="6" customFormat="1" ht="16.5" customHeight="1" thickBot="1">
      <c r="A17" s="66"/>
      <c r="B17" s="4" t="s">
        <v>6</v>
      </c>
      <c r="C17" s="5">
        <v>4</v>
      </c>
    </row>
    <row r="18" spans="1:3" s="6" customFormat="1" ht="16.5" customHeight="1" thickBot="1">
      <c r="A18" s="66"/>
      <c r="B18" s="4" t="s">
        <v>11</v>
      </c>
      <c r="C18" s="5">
        <v>2</v>
      </c>
    </row>
    <row r="19" spans="1:3" s="6" customFormat="1" ht="16.5" customHeight="1" thickBot="1">
      <c r="A19" s="66"/>
      <c r="B19" s="4" t="s">
        <v>7</v>
      </c>
      <c r="C19" s="5">
        <v>1</v>
      </c>
    </row>
    <row r="20" spans="1:3" s="6" customFormat="1" ht="16.5" customHeight="1" thickBot="1">
      <c r="A20" s="66"/>
      <c r="B20" s="4" t="s">
        <v>89</v>
      </c>
      <c r="C20" s="5">
        <v>8</v>
      </c>
    </row>
    <row r="21" spans="1:3" s="6" customFormat="1" ht="16.5" customHeight="1" thickBot="1">
      <c r="A21" s="66"/>
      <c r="B21" s="4" t="s">
        <v>10</v>
      </c>
      <c r="C21" s="5">
        <v>1</v>
      </c>
    </row>
    <row r="22" spans="1:3" s="6" customFormat="1" ht="16.5" customHeight="1" thickBot="1">
      <c r="A22" s="67"/>
      <c r="B22" s="7" t="s">
        <v>141</v>
      </c>
      <c r="C22" s="7">
        <f>SUM(C14:C21)</f>
        <v>30</v>
      </c>
    </row>
    <row r="23" spans="1:3" s="6" customFormat="1" ht="16.5" customHeight="1" thickBot="1">
      <c r="A23" s="65" t="s">
        <v>12</v>
      </c>
      <c r="B23" s="4" t="s">
        <v>16</v>
      </c>
      <c r="C23" s="5">
        <v>4</v>
      </c>
    </row>
    <row r="24" spans="1:3" s="6" customFormat="1" ht="16.5" customHeight="1" thickBot="1">
      <c r="A24" s="66"/>
      <c r="B24" s="4" t="s">
        <v>17</v>
      </c>
      <c r="C24" s="5">
        <v>9</v>
      </c>
    </row>
    <row r="25" spans="1:3" s="6" customFormat="1" ht="16.5" customHeight="1" thickBot="1">
      <c r="A25" s="67"/>
      <c r="B25" s="7" t="s">
        <v>141</v>
      </c>
      <c r="C25" s="7">
        <f>SUM(C23:C24)</f>
        <v>13</v>
      </c>
    </row>
    <row r="26" spans="1:3" s="6" customFormat="1" ht="16.5" customHeight="1" thickBot="1">
      <c r="A26" s="65" t="s">
        <v>20</v>
      </c>
      <c r="B26" s="4" t="s">
        <v>21</v>
      </c>
      <c r="C26" s="5">
        <v>9</v>
      </c>
    </row>
    <row r="27" spans="1:3" s="6" customFormat="1" ht="16.5" customHeight="1" thickBot="1">
      <c r="A27" s="66"/>
      <c r="B27" s="4" t="s">
        <v>22</v>
      </c>
      <c r="C27" s="5">
        <v>6</v>
      </c>
    </row>
    <row r="28" spans="1:3" s="6" customFormat="1" ht="16.5" customHeight="1" thickBot="1">
      <c r="A28" s="67"/>
      <c r="B28" s="7" t="s">
        <v>141</v>
      </c>
      <c r="C28" s="7">
        <f>SUM(C26:C27)</f>
        <v>15</v>
      </c>
    </row>
    <row r="29" spans="1:3" s="6" customFormat="1" ht="16.5" customHeight="1" thickBot="1">
      <c r="A29" s="65" t="s">
        <v>26</v>
      </c>
      <c r="B29" s="4" t="s">
        <v>31</v>
      </c>
      <c r="C29" s="5">
        <v>2</v>
      </c>
    </row>
    <row r="30" spans="1:3" s="6" customFormat="1" ht="16.5" customHeight="1" thickBot="1">
      <c r="A30" s="66"/>
      <c r="B30" s="4" t="s">
        <v>30</v>
      </c>
      <c r="C30" s="5">
        <v>4</v>
      </c>
    </row>
    <row r="31" spans="1:3" s="6" customFormat="1" ht="16.5" customHeight="1" thickBot="1">
      <c r="A31" s="67"/>
      <c r="B31" s="7" t="s">
        <v>141</v>
      </c>
      <c r="C31" s="7">
        <f>SUM(C29:C30)</f>
        <v>6</v>
      </c>
    </row>
    <row r="32" spans="1:3" s="6" customFormat="1" ht="16.5" customHeight="1" thickBot="1">
      <c r="A32" s="65" t="s">
        <v>32</v>
      </c>
      <c r="B32" s="4" t="s">
        <v>79</v>
      </c>
      <c r="C32" s="5">
        <v>1</v>
      </c>
    </row>
    <row r="33" spans="1:3" s="6" customFormat="1" ht="16.5" customHeight="1" thickBot="1">
      <c r="A33" s="67"/>
      <c r="B33" s="7" t="s">
        <v>141</v>
      </c>
      <c r="C33" s="7">
        <f>SUM(C32)</f>
        <v>1</v>
      </c>
    </row>
    <row r="34" spans="1:3" s="6" customFormat="1" ht="16.5" customHeight="1" thickBot="1">
      <c r="A34" s="65" t="s">
        <v>37</v>
      </c>
      <c r="B34" s="4" t="s">
        <v>38</v>
      </c>
      <c r="C34" s="5">
        <v>3</v>
      </c>
    </row>
    <row r="35" spans="1:3" s="6" customFormat="1" ht="16.5" customHeight="1" thickBot="1">
      <c r="A35" s="67"/>
      <c r="B35" s="7" t="s">
        <v>141</v>
      </c>
      <c r="C35" s="7">
        <f>SUM(C34)</f>
        <v>3</v>
      </c>
    </row>
  </sheetData>
  <sheetProtection/>
  <mergeCells count="10">
    <mergeCell ref="A1:C1"/>
    <mergeCell ref="A5:A6"/>
    <mergeCell ref="A7:A8"/>
    <mergeCell ref="A9:A12"/>
    <mergeCell ref="A32:A33"/>
    <mergeCell ref="A34:A35"/>
    <mergeCell ref="A14:A22"/>
    <mergeCell ref="A23:A25"/>
    <mergeCell ref="A26:A28"/>
    <mergeCell ref="A29:A3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28">
      <selection activeCell="A3" sqref="A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156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157</v>
      </c>
      <c r="B3" s="21" t="s">
        <v>155</v>
      </c>
      <c r="C3" s="21">
        <f>SUM(C4+C27)</f>
        <v>47</v>
      </c>
    </row>
    <row r="4" spans="1:3" s="3" customFormat="1" ht="16.5" customHeight="1" thickBot="1">
      <c r="A4" s="14" t="s">
        <v>158</v>
      </c>
      <c r="B4" s="14" t="s">
        <v>140</v>
      </c>
      <c r="C4" s="14">
        <f>SUM(C10+C12+C14+C21+C23+C26)</f>
        <v>21</v>
      </c>
    </row>
    <row r="5" spans="1:3" s="6" customFormat="1" ht="16.5" customHeight="1" thickBot="1">
      <c r="A5" s="65" t="s">
        <v>2</v>
      </c>
      <c r="B5" s="4" t="s">
        <v>46</v>
      </c>
      <c r="C5" s="5">
        <v>1</v>
      </c>
    </row>
    <row r="6" spans="1:3" s="6" customFormat="1" ht="16.5" customHeight="1" thickBot="1">
      <c r="A6" s="66"/>
      <c r="B6" s="4" t="s">
        <v>107</v>
      </c>
      <c r="C6" s="5">
        <v>1</v>
      </c>
    </row>
    <row r="7" spans="1:3" s="6" customFormat="1" ht="16.5" customHeight="1" thickBot="1">
      <c r="A7" s="66"/>
      <c r="B7" s="4" t="s">
        <v>47</v>
      </c>
      <c r="C7" s="5">
        <v>1</v>
      </c>
    </row>
    <row r="8" spans="1:3" s="6" customFormat="1" ht="16.5" customHeight="1" thickBot="1">
      <c r="A8" s="66"/>
      <c r="B8" s="4" t="s">
        <v>49</v>
      </c>
      <c r="C8" s="5">
        <v>1</v>
      </c>
    </row>
    <row r="9" spans="1:3" s="6" customFormat="1" ht="16.5" customHeight="1" thickBot="1">
      <c r="A9" s="66"/>
      <c r="B9" s="4" t="s">
        <v>51</v>
      </c>
      <c r="C9" s="5">
        <v>1</v>
      </c>
    </row>
    <row r="10" spans="1:3" s="6" customFormat="1" ht="16.5" customHeight="1" thickBot="1">
      <c r="A10" s="67"/>
      <c r="B10" s="7" t="s">
        <v>141</v>
      </c>
      <c r="C10" s="7">
        <f>SUM(C5:C9)</f>
        <v>5</v>
      </c>
    </row>
    <row r="11" spans="1:3" s="6" customFormat="1" ht="16.5" customHeight="1" thickBot="1">
      <c r="A11" s="65" t="s">
        <v>12</v>
      </c>
      <c r="B11" s="4" t="s">
        <v>54</v>
      </c>
      <c r="C11" s="5">
        <v>1</v>
      </c>
    </row>
    <row r="12" spans="1:3" s="6" customFormat="1" ht="16.5" customHeight="1" thickBot="1">
      <c r="A12" s="67"/>
      <c r="B12" s="7" t="s">
        <v>141</v>
      </c>
      <c r="C12" s="7">
        <f>SUM(C11)</f>
        <v>1</v>
      </c>
    </row>
    <row r="13" spans="1:3" s="6" customFormat="1" ht="16.5" customHeight="1" thickBot="1">
      <c r="A13" s="65" t="s">
        <v>20</v>
      </c>
      <c r="B13" s="4" t="s">
        <v>61</v>
      </c>
      <c r="C13" s="5">
        <v>2</v>
      </c>
    </row>
    <row r="14" spans="1:3" s="6" customFormat="1" ht="16.5" customHeight="1" thickBot="1">
      <c r="A14" s="67"/>
      <c r="B14" s="7" t="s">
        <v>141</v>
      </c>
      <c r="C14" s="7">
        <f>SUM(C13)</f>
        <v>2</v>
      </c>
    </row>
    <row r="15" spans="1:3" s="6" customFormat="1" ht="16.5" customHeight="1" thickBot="1">
      <c r="A15" s="65" t="s">
        <v>26</v>
      </c>
      <c r="B15" s="4" t="s">
        <v>62</v>
      </c>
      <c r="C15" s="5">
        <v>1</v>
      </c>
    </row>
    <row r="16" spans="1:3" s="6" customFormat="1" ht="16.5" customHeight="1" thickBot="1">
      <c r="A16" s="66"/>
      <c r="B16" s="4" t="s">
        <v>63</v>
      </c>
      <c r="C16" s="5">
        <v>2</v>
      </c>
    </row>
    <row r="17" spans="1:3" s="6" customFormat="1" ht="16.5" customHeight="1" thickBot="1">
      <c r="A17" s="66"/>
      <c r="B17" s="4" t="s">
        <v>114</v>
      </c>
      <c r="C17" s="5">
        <v>2</v>
      </c>
    </row>
    <row r="18" spans="1:3" s="6" customFormat="1" ht="16.5" customHeight="1" thickBot="1">
      <c r="A18" s="66"/>
      <c r="B18" s="4" t="s">
        <v>64</v>
      </c>
      <c r="C18" s="5">
        <v>1</v>
      </c>
    </row>
    <row r="19" spans="1:3" s="6" customFormat="1" ht="16.5" customHeight="1" thickBot="1">
      <c r="A19" s="66"/>
      <c r="B19" s="4" t="s">
        <v>65</v>
      </c>
      <c r="C19" s="5">
        <v>1</v>
      </c>
    </row>
    <row r="20" spans="1:3" s="6" customFormat="1" ht="16.5" customHeight="1" thickBot="1">
      <c r="A20" s="66"/>
      <c r="B20" s="4" t="s">
        <v>67</v>
      </c>
      <c r="C20" s="5">
        <v>2</v>
      </c>
    </row>
    <row r="21" spans="1:3" s="6" customFormat="1" ht="16.5" customHeight="1" thickBot="1">
      <c r="A21" s="67"/>
      <c r="B21" s="7" t="s">
        <v>141</v>
      </c>
      <c r="C21" s="7">
        <f>SUM(C15:C20)</f>
        <v>9</v>
      </c>
    </row>
    <row r="22" spans="1:3" s="6" customFormat="1" ht="16.5" customHeight="1" thickBot="1">
      <c r="A22" s="65" t="s">
        <v>32</v>
      </c>
      <c r="B22" s="4" t="s">
        <v>72</v>
      </c>
      <c r="C22" s="5">
        <v>1</v>
      </c>
    </row>
    <row r="23" spans="1:3" s="6" customFormat="1" ht="16.5" customHeight="1" thickBot="1">
      <c r="A23" s="67"/>
      <c r="B23" s="7" t="s">
        <v>141</v>
      </c>
      <c r="C23" s="7">
        <f>SUM(C22)</f>
        <v>1</v>
      </c>
    </row>
    <row r="24" spans="1:3" s="6" customFormat="1" ht="16.5" customHeight="1" thickBot="1">
      <c r="A24" s="65" t="s">
        <v>37</v>
      </c>
      <c r="B24" s="4" t="s">
        <v>75</v>
      </c>
      <c r="C24" s="5">
        <v>2</v>
      </c>
    </row>
    <row r="25" spans="1:3" s="6" customFormat="1" ht="16.5" customHeight="1" thickBot="1">
      <c r="A25" s="66"/>
      <c r="B25" s="4" t="s">
        <v>76</v>
      </c>
      <c r="C25" s="5">
        <v>1</v>
      </c>
    </row>
    <row r="26" spans="1:3" s="6" customFormat="1" ht="16.5" customHeight="1" thickBot="1">
      <c r="A26" s="67"/>
      <c r="B26" s="7" t="s">
        <v>141</v>
      </c>
      <c r="C26" s="7">
        <f>SUM(C24:C25)</f>
        <v>3</v>
      </c>
    </row>
    <row r="27" spans="1:3" s="6" customFormat="1" ht="16.5" customHeight="1" thickBot="1">
      <c r="A27" s="14" t="s">
        <v>142</v>
      </c>
      <c r="B27" s="14" t="s">
        <v>140</v>
      </c>
      <c r="C27" s="14">
        <f>SUM(C31+C36+C39+C43+C47+C50)</f>
        <v>26</v>
      </c>
    </row>
    <row r="28" spans="1:3" s="6" customFormat="1" ht="16.5" customHeight="1" thickBot="1">
      <c r="A28" s="65" t="s">
        <v>2</v>
      </c>
      <c r="B28" s="4" t="s">
        <v>3</v>
      </c>
      <c r="C28" s="5">
        <v>2</v>
      </c>
    </row>
    <row r="29" spans="1:3" s="6" customFormat="1" ht="16.5" customHeight="1" thickBot="1">
      <c r="A29" s="66"/>
      <c r="B29" s="4" t="s">
        <v>7</v>
      </c>
      <c r="C29" s="5">
        <v>3</v>
      </c>
    </row>
    <row r="30" spans="1:3" s="6" customFormat="1" ht="16.5" customHeight="1" thickBot="1">
      <c r="A30" s="66"/>
      <c r="B30" s="4" t="s">
        <v>11</v>
      </c>
      <c r="C30" s="5">
        <v>2</v>
      </c>
    </row>
    <row r="31" spans="1:3" s="6" customFormat="1" ht="16.5" customHeight="1" thickBot="1">
      <c r="A31" s="67"/>
      <c r="B31" s="7" t="s">
        <v>141</v>
      </c>
      <c r="C31" s="7">
        <f>SUM(C28:C30)</f>
        <v>7</v>
      </c>
    </row>
    <row r="32" spans="1:3" s="6" customFormat="1" ht="16.5" customHeight="1" thickBot="1">
      <c r="A32" s="65" t="s">
        <v>12</v>
      </c>
      <c r="B32" s="4" t="s">
        <v>13</v>
      </c>
      <c r="C32" s="5">
        <v>3</v>
      </c>
    </row>
    <row r="33" spans="1:3" s="6" customFormat="1" ht="16.5" customHeight="1" thickBot="1">
      <c r="A33" s="66"/>
      <c r="B33" s="4" t="s">
        <v>14</v>
      </c>
      <c r="C33" s="5">
        <v>1</v>
      </c>
    </row>
    <row r="34" spans="1:3" s="6" customFormat="1" ht="16.5" customHeight="1" thickBot="1">
      <c r="A34" s="66"/>
      <c r="B34" s="4" t="s">
        <v>17</v>
      </c>
      <c r="C34" s="5">
        <v>1</v>
      </c>
    </row>
    <row r="35" spans="1:3" s="6" customFormat="1" ht="16.5" customHeight="1" thickBot="1">
      <c r="A35" s="66"/>
      <c r="B35" s="4" t="s">
        <v>18</v>
      </c>
      <c r="C35" s="5">
        <v>2</v>
      </c>
    </row>
    <row r="36" spans="1:3" s="6" customFormat="1" ht="16.5" customHeight="1" thickBot="1">
      <c r="A36" s="67"/>
      <c r="B36" s="7" t="s">
        <v>141</v>
      </c>
      <c r="C36" s="7">
        <f>SUM(C32:C35)</f>
        <v>7</v>
      </c>
    </row>
    <row r="37" spans="1:3" s="6" customFormat="1" ht="16.5" customHeight="1" thickBot="1">
      <c r="A37" s="65" t="s">
        <v>20</v>
      </c>
      <c r="B37" s="4" t="s">
        <v>23</v>
      </c>
      <c r="C37" s="5">
        <v>1</v>
      </c>
    </row>
    <row r="38" spans="1:3" s="6" customFormat="1" ht="16.5" customHeight="1" thickBot="1">
      <c r="A38" s="66"/>
      <c r="B38" s="4" t="s">
        <v>24</v>
      </c>
      <c r="C38" s="5">
        <v>1</v>
      </c>
    </row>
    <row r="39" spans="1:3" s="6" customFormat="1" ht="16.5" customHeight="1" thickBot="1">
      <c r="A39" s="67"/>
      <c r="B39" s="7" t="s">
        <v>141</v>
      </c>
      <c r="C39" s="7">
        <f>SUM(C37:C38)</f>
        <v>2</v>
      </c>
    </row>
    <row r="40" spans="1:3" s="6" customFormat="1" ht="16.5" customHeight="1" thickBot="1">
      <c r="A40" s="65" t="s">
        <v>26</v>
      </c>
      <c r="B40" s="4" t="s">
        <v>27</v>
      </c>
      <c r="C40" s="5">
        <v>2</v>
      </c>
    </row>
    <row r="41" spans="1:3" s="6" customFormat="1" ht="16.5" customHeight="1" thickBot="1">
      <c r="A41" s="66"/>
      <c r="B41" s="4" t="s">
        <v>30</v>
      </c>
      <c r="C41" s="5">
        <v>1</v>
      </c>
    </row>
    <row r="42" spans="1:3" s="6" customFormat="1" ht="16.5" customHeight="1" thickBot="1">
      <c r="A42" s="66"/>
      <c r="B42" s="4" t="s">
        <v>31</v>
      </c>
      <c r="C42" s="5">
        <v>2</v>
      </c>
    </row>
    <row r="43" spans="1:3" s="6" customFormat="1" ht="16.5" customHeight="1" thickBot="1">
      <c r="A43" s="67"/>
      <c r="B43" s="7" t="s">
        <v>141</v>
      </c>
      <c r="C43" s="7">
        <f>SUM(C40:C42)</f>
        <v>5</v>
      </c>
    </row>
    <row r="44" spans="1:3" s="6" customFormat="1" ht="16.5" customHeight="1" thickBot="1">
      <c r="A44" s="65" t="s">
        <v>32</v>
      </c>
      <c r="B44" s="4" t="s">
        <v>34</v>
      </c>
      <c r="C44" s="5">
        <v>1</v>
      </c>
    </row>
    <row r="45" spans="1:3" s="6" customFormat="1" ht="16.5" customHeight="1" thickBot="1">
      <c r="A45" s="66"/>
      <c r="B45" s="4" t="s">
        <v>35</v>
      </c>
      <c r="C45" s="5">
        <v>1</v>
      </c>
    </row>
    <row r="46" spans="1:3" s="6" customFormat="1" ht="16.5" customHeight="1" thickBot="1">
      <c r="A46" s="66"/>
      <c r="B46" s="4" t="s">
        <v>36</v>
      </c>
      <c r="C46" s="5">
        <v>1</v>
      </c>
    </row>
    <row r="47" spans="1:3" s="6" customFormat="1" ht="16.5" customHeight="1" thickBot="1">
      <c r="A47" s="67"/>
      <c r="B47" s="7" t="s">
        <v>141</v>
      </c>
      <c r="C47" s="7">
        <f>SUM(C44:C46)</f>
        <v>3</v>
      </c>
    </row>
    <row r="48" spans="1:3" s="6" customFormat="1" ht="16.5" customHeight="1" thickBot="1">
      <c r="A48" s="65" t="s">
        <v>37</v>
      </c>
      <c r="B48" s="4" t="s">
        <v>38</v>
      </c>
      <c r="C48" s="5">
        <v>1</v>
      </c>
    </row>
    <row r="49" spans="1:3" s="6" customFormat="1" ht="16.5" customHeight="1" thickBot="1">
      <c r="A49" s="66"/>
      <c r="B49" s="4" t="s">
        <v>41</v>
      </c>
      <c r="C49" s="5">
        <v>1</v>
      </c>
    </row>
    <row r="50" spans="1:3" ht="17.25" thickBot="1">
      <c r="A50" s="67"/>
      <c r="B50" s="7" t="s">
        <v>141</v>
      </c>
      <c r="C50" s="7">
        <f>SUM(C48:C49)</f>
        <v>2</v>
      </c>
    </row>
  </sheetData>
  <sheetProtection/>
  <mergeCells count="13">
    <mergeCell ref="A24:A26"/>
    <mergeCell ref="A28:A31"/>
    <mergeCell ref="A48:A50"/>
    <mergeCell ref="A32:A36"/>
    <mergeCell ref="A37:A39"/>
    <mergeCell ref="A40:A43"/>
    <mergeCell ref="A44:A47"/>
    <mergeCell ref="A15:A21"/>
    <mergeCell ref="A22:A23"/>
    <mergeCell ref="A1:C1"/>
    <mergeCell ref="A5:A10"/>
    <mergeCell ref="A11:A12"/>
    <mergeCell ref="A13:A1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0">
      <selection activeCell="E17" sqref="E17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159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155</v>
      </c>
      <c r="C3" s="21">
        <f>SUM(C4+C9)</f>
        <v>30</v>
      </c>
    </row>
    <row r="4" spans="1:3" s="3" customFormat="1" ht="16.5" customHeight="1" thickBot="1">
      <c r="A4" s="14" t="s">
        <v>160</v>
      </c>
      <c r="B4" s="14" t="s">
        <v>140</v>
      </c>
      <c r="C4" s="14">
        <v>3</v>
      </c>
    </row>
    <row r="5" spans="1:3" s="6" customFormat="1" ht="16.5" customHeight="1" thickBot="1">
      <c r="A5" s="65" t="s">
        <v>2</v>
      </c>
      <c r="B5" s="4" t="s">
        <v>80</v>
      </c>
      <c r="C5" s="5">
        <v>1</v>
      </c>
    </row>
    <row r="6" spans="1:3" s="6" customFormat="1" ht="16.5" customHeight="1" thickBot="1">
      <c r="A6" s="67"/>
      <c r="B6" s="7" t="s">
        <v>141</v>
      </c>
      <c r="C6" s="7">
        <v>1</v>
      </c>
    </row>
    <row r="7" spans="1:3" s="6" customFormat="1" ht="16.5" customHeight="1" thickBot="1">
      <c r="A7" s="65" t="s">
        <v>37</v>
      </c>
      <c r="B7" s="4" t="s">
        <v>88</v>
      </c>
      <c r="C7" s="5">
        <v>2</v>
      </c>
    </row>
    <row r="8" spans="1:3" s="6" customFormat="1" ht="16.5" customHeight="1" thickBot="1">
      <c r="A8" s="67"/>
      <c r="B8" s="7" t="s">
        <v>141</v>
      </c>
      <c r="C8" s="7">
        <v>2</v>
      </c>
    </row>
    <row r="9" spans="1:3" s="6" customFormat="1" ht="16.5" customHeight="1" thickBot="1">
      <c r="A9" s="19" t="s">
        <v>142</v>
      </c>
      <c r="B9" s="14" t="s">
        <v>140</v>
      </c>
      <c r="C9" s="14">
        <f>SUM(C16+C19+C22+C24+C26)</f>
        <v>27</v>
      </c>
    </row>
    <row r="10" spans="1:3" s="6" customFormat="1" ht="16.5" customHeight="1" thickBot="1">
      <c r="A10" s="65" t="s">
        <v>2</v>
      </c>
      <c r="B10" s="4" t="s">
        <v>3</v>
      </c>
      <c r="C10" s="5">
        <v>4</v>
      </c>
    </row>
    <row r="11" spans="1:3" s="6" customFormat="1" ht="16.5" customHeight="1" thickBot="1">
      <c r="A11" s="66"/>
      <c r="B11" s="4" t="s">
        <v>4</v>
      </c>
      <c r="C11" s="5">
        <v>3</v>
      </c>
    </row>
    <row r="12" spans="1:3" s="6" customFormat="1" ht="16.5" customHeight="1" thickBot="1">
      <c r="A12" s="66"/>
      <c r="B12" s="4" t="s">
        <v>5</v>
      </c>
      <c r="C12" s="5">
        <v>4</v>
      </c>
    </row>
    <row r="13" spans="1:3" s="6" customFormat="1" ht="16.5" customHeight="1" thickBot="1">
      <c r="A13" s="66"/>
      <c r="B13" s="4" t="s">
        <v>6</v>
      </c>
      <c r="C13" s="5">
        <v>2</v>
      </c>
    </row>
    <row r="14" spans="1:3" s="6" customFormat="1" ht="16.5" customHeight="1" thickBot="1">
      <c r="A14" s="66"/>
      <c r="B14" s="4" t="s">
        <v>7</v>
      </c>
      <c r="C14" s="5">
        <v>1</v>
      </c>
    </row>
    <row r="15" spans="1:3" s="6" customFormat="1" ht="16.5" customHeight="1" thickBot="1">
      <c r="A15" s="66"/>
      <c r="B15" s="4" t="s">
        <v>89</v>
      </c>
      <c r="C15" s="5">
        <v>3</v>
      </c>
    </row>
    <row r="16" spans="1:3" s="6" customFormat="1" ht="16.5" customHeight="1" thickBot="1">
      <c r="A16" s="67"/>
      <c r="B16" s="7" t="s">
        <v>141</v>
      </c>
      <c r="C16" s="7">
        <f>SUM(C10:C15)</f>
        <v>17</v>
      </c>
    </row>
    <row r="17" spans="1:3" s="6" customFormat="1" ht="16.5" customHeight="1" thickBot="1">
      <c r="A17" s="65" t="s">
        <v>12</v>
      </c>
      <c r="B17" s="4" t="s">
        <v>16</v>
      </c>
      <c r="C17" s="5">
        <v>2</v>
      </c>
    </row>
    <row r="18" spans="1:3" s="6" customFormat="1" ht="16.5" customHeight="1" thickBot="1">
      <c r="A18" s="66"/>
      <c r="B18" s="4" t="s">
        <v>17</v>
      </c>
      <c r="C18" s="5">
        <v>2</v>
      </c>
    </row>
    <row r="19" spans="1:3" s="6" customFormat="1" ht="16.5" customHeight="1" thickBot="1">
      <c r="A19" s="67"/>
      <c r="B19" s="7" t="s">
        <v>141</v>
      </c>
      <c r="C19" s="7">
        <f>SUM(C17:C18)</f>
        <v>4</v>
      </c>
    </row>
    <row r="20" spans="1:3" s="6" customFormat="1" ht="16.5" customHeight="1" thickBot="1">
      <c r="A20" s="65" t="s">
        <v>20</v>
      </c>
      <c r="B20" s="4" t="s">
        <v>21</v>
      </c>
      <c r="C20" s="5">
        <v>1</v>
      </c>
    </row>
    <row r="21" spans="1:3" s="6" customFormat="1" ht="16.5" customHeight="1" thickBot="1">
      <c r="A21" s="66"/>
      <c r="B21" s="4" t="s">
        <v>22</v>
      </c>
      <c r="C21" s="5">
        <v>1</v>
      </c>
    </row>
    <row r="22" spans="1:3" s="6" customFormat="1" ht="16.5" customHeight="1" thickBot="1">
      <c r="A22" s="67"/>
      <c r="B22" s="7" t="s">
        <v>141</v>
      </c>
      <c r="C22" s="7">
        <f>SUM(C20:C21)</f>
        <v>2</v>
      </c>
    </row>
    <row r="23" spans="1:3" s="6" customFormat="1" ht="16.5" customHeight="1" thickBot="1">
      <c r="A23" s="65" t="s">
        <v>26</v>
      </c>
      <c r="B23" s="4" t="s">
        <v>30</v>
      </c>
      <c r="C23" s="5">
        <v>3</v>
      </c>
    </row>
    <row r="24" spans="1:3" s="6" customFormat="1" ht="16.5" customHeight="1" thickBot="1">
      <c r="A24" s="67"/>
      <c r="B24" s="7" t="s">
        <v>141</v>
      </c>
      <c r="C24" s="7">
        <f>SUM(C23)</f>
        <v>3</v>
      </c>
    </row>
    <row r="25" spans="1:3" s="6" customFormat="1" ht="16.5" customHeight="1" thickBot="1">
      <c r="A25" s="65" t="s">
        <v>37</v>
      </c>
      <c r="B25" s="4" t="s">
        <v>38</v>
      </c>
      <c r="C25" s="5">
        <v>1</v>
      </c>
    </row>
    <row r="26" spans="1:3" s="6" customFormat="1" ht="16.5" customHeight="1" thickBot="1">
      <c r="A26" s="67"/>
      <c r="B26" s="7" t="s">
        <v>141</v>
      </c>
      <c r="C26" s="7">
        <f>SUM(C25)</f>
        <v>1</v>
      </c>
    </row>
  </sheetData>
  <sheetProtection/>
  <mergeCells count="8">
    <mergeCell ref="A1:C1"/>
    <mergeCell ref="A5:A6"/>
    <mergeCell ref="A7:A8"/>
    <mergeCell ref="A25:A26"/>
    <mergeCell ref="A10:A16"/>
    <mergeCell ref="A17:A19"/>
    <mergeCell ref="A20:A22"/>
    <mergeCell ref="A23:A2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46">
      <selection activeCell="E38" sqref="E38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161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157</v>
      </c>
      <c r="B3" s="21" t="s">
        <v>155</v>
      </c>
      <c r="C3" s="21">
        <f>SUM(C4+C7+C31)</f>
        <v>175</v>
      </c>
    </row>
    <row r="4" spans="1:3" s="3" customFormat="1" ht="16.5" customHeight="1" thickBot="1">
      <c r="A4" s="14" t="s">
        <v>94</v>
      </c>
      <c r="B4" s="14" t="s">
        <v>140</v>
      </c>
      <c r="C4" s="14">
        <v>1</v>
      </c>
    </row>
    <row r="5" spans="1:3" s="6" customFormat="1" ht="16.5" customHeight="1" thickBot="1">
      <c r="A5" s="65" t="s">
        <v>26</v>
      </c>
      <c r="B5" s="4" t="s">
        <v>45</v>
      </c>
      <c r="C5" s="5">
        <v>1</v>
      </c>
    </row>
    <row r="6" spans="1:3" s="6" customFormat="1" ht="16.5" customHeight="1" thickBot="1">
      <c r="A6" s="67"/>
      <c r="B6" s="7" t="s">
        <v>141</v>
      </c>
      <c r="C6" s="7">
        <v>1</v>
      </c>
    </row>
    <row r="7" spans="1:3" s="6" customFormat="1" ht="16.5" customHeight="1" thickBot="1">
      <c r="A7" s="14" t="s">
        <v>158</v>
      </c>
      <c r="B7" s="14" t="s">
        <v>140</v>
      </c>
      <c r="C7" s="14">
        <f>SUM(C9+C11+C14+C22+C27+C30)</f>
        <v>30</v>
      </c>
    </row>
    <row r="8" spans="1:3" s="6" customFormat="1" ht="16.5" customHeight="1" thickBot="1">
      <c r="A8" s="65" t="s">
        <v>2</v>
      </c>
      <c r="B8" s="4" t="s">
        <v>46</v>
      </c>
      <c r="C8" s="5">
        <v>2</v>
      </c>
    </row>
    <row r="9" spans="1:3" s="6" customFormat="1" ht="16.5" customHeight="1" thickBot="1">
      <c r="A9" s="67"/>
      <c r="B9" s="7" t="s">
        <v>141</v>
      </c>
      <c r="C9" s="7">
        <f>SUM(C8)</f>
        <v>2</v>
      </c>
    </row>
    <row r="10" spans="1:3" s="6" customFormat="1" ht="16.5" customHeight="1" thickBot="1">
      <c r="A10" s="65" t="s">
        <v>12</v>
      </c>
      <c r="B10" s="4" t="s">
        <v>54</v>
      </c>
      <c r="C10" s="5">
        <v>1</v>
      </c>
    </row>
    <row r="11" spans="1:3" s="6" customFormat="1" ht="16.5" customHeight="1" thickBot="1">
      <c r="A11" s="67"/>
      <c r="B11" s="7" t="s">
        <v>141</v>
      </c>
      <c r="C11" s="7">
        <f>SUM(C10)</f>
        <v>1</v>
      </c>
    </row>
    <row r="12" spans="1:3" s="6" customFormat="1" ht="16.5" customHeight="1" thickBot="1">
      <c r="A12" s="65" t="s">
        <v>20</v>
      </c>
      <c r="B12" s="4" t="s">
        <v>56</v>
      </c>
      <c r="C12" s="5">
        <v>1</v>
      </c>
    </row>
    <row r="13" spans="1:3" s="6" customFormat="1" ht="16.5" customHeight="1" thickBot="1">
      <c r="A13" s="66"/>
      <c r="B13" s="4" t="s">
        <v>61</v>
      </c>
      <c r="C13" s="5">
        <v>1</v>
      </c>
    </row>
    <row r="14" spans="1:3" s="6" customFormat="1" ht="16.5" customHeight="1" thickBot="1">
      <c r="A14" s="67"/>
      <c r="B14" s="7" t="s">
        <v>141</v>
      </c>
      <c r="C14" s="7">
        <f>SUM(C12:C13)</f>
        <v>2</v>
      </c>
    </row>
    <row r="15" spans="1:3" s="6" customFormat="1" ht="16.5" customHeight="1" thickBot="1">
      <c r="A15" s="65" t="s">
        <v>26</v>
      </c>
      <c r="B15" s="4" t="s">
        <v>112</v>
      </c>
      <c r="C15" s="5">
        <v>3</v>
      </c>
    </row>
    <row r="16" spans="1:3" s="6" customFormat="1" ht="16.5" customHeight="1" thickBot="1">
      <c r="A16" s="66"/>
      <c r="B16" s="4" t="s">
        <v>63</v>
      </c>
      <c r="C16" s="5">
        <v>1</v>
      </c>
    </row>
    <row r="17" spans="1:3" s="6" customFormat="1" ht="16.5" customHeight="1" thickBot="1">
      <c r="A17" s="66"/>
      <c r="B17" s="4" t="s">
        <v>64</v>
      </c>
      <c r="C17" s="5">
        <v>1</v>
      </c>
    </row>
    <row r="18" spans="1:3" s="6" customFormat="1" ht="16.5" customHeight="1" thickBot="1">
      <c r="A18" s="66"/>
      <c r="B18" s="4" t="s">
        <v>65</v>
      </c>
      <c r="C18" s="5">
        <v>3</v>
      </c>
    </row>
    <row r="19" spans="1:3" s="6" customFormat="1" ht="16.5" customHeight="1" thickBot="1">
      <c r="A19" s="66"/>
      <c r="B19" s="4" t="s">
        <v>66</v>
      </c>
      <c r="C19" s="5">
        <v>1</v>
      </c>
    </row>
    <row r="20" spans="1:3" s="6" customFormat="1" ht="16.5" customHeight="1" thickBot="1">
      <c r="A20" s="66"/>
      <c r="B20" s="4" t="s">
        <v>67</v>
      </c>
      <c r="C20" s="5">
        <v>2</v>
      </c>
    </row>
    <row r="21" spans="1:3" s="6" customFormat="1" ht="16.5" customHeight="1" thickBot="1">
      <c r="A21" s="66"/>
      <c r="B21" s="4" t="s">
        <v>68</v>
      </c>
      <c r="C21" s="5">
        <v>2</v>
      </c>
    </row>
    <row r="22" spans="1:3" s="6" customFormat="1" ht="16.5" customHeight="1" thickBot="1">
      <c r="A22" s="67"/>
      <c r="B22" s="7" t="s">
        <v>141</v>
      </c>
      <c r="C22" s="7">
        <f>SUM(C15:C21)</f>
        <v>13</v>
      </c>
    </row>
    <row r="23" spans="1:3" s="6" customFormat="1" ht="16.5" customHeight="1" thickBot="1">
      <c r="A23" s="65" t="s">
        <v>32</v>
      </c>
      <c r="B23" s="4" t="s">
        <v>70</v>
      </c>
      <c r="C23" s="5">
        <v>2</v>
      </c>
    </row>
    <row r="24" spans="1:3" s="6" customFormat="1" ht="16.5" customHeight="1" thickBot="1">
      <c r="A24" s="66"/>
      <c r="B24" s="4" t="s">
        <v>71</v>
      </c>
      <c r="C24" s="5">
        <v>1</v>
      </c>
    </row>
    <row r="25" spans="1:3" s="6" customFormat="1" ht="16.5" customHeight="1" thickBot="1">
      <c r="A25" s="66"/>
      <c r="B25" s="4" t="s">
        <v>72</v>
      </c>
      <c r="C25" s="5">
        <v>3</v>
      </c>
    </row>
    <row r="26" spans="1:3" s="6" customFormat="1" ht="16.5" customHeight="1" thickBot="1">
      <c r="A26" s="66"/>
      <c r="B26" s="4" t="s">
        <v>73</v>
      </c>
      <c r="C26" s="5">
        <v>1</v>
      </c>
    </row>
    <row r="27" spans="1:3" s="6" customFormat="1" ht="16.5" customHeight="1" thickBot="1">
      <c r="A27" s="67"/>
      <c r="B27" s="7" t="s">
        <v>141</v>
      </c>
      <c r="C27" s="7">
        <f>SUM(C23:C26)</f>
        <v>7</v>
      </c>
    </row>
    <row r="28" spans="1:3" s="6" customFormat="1" ht="16.5" customHeight="1" thickBot="1">
      <c r="A28" s="65" t="s">
        <v>37</v>
      </c>
      <c r="B28" s="4" t="s">
        <v>74</v>
      </c>
      <c r="C28" s="5">
        <v>1</v>
      </c>
    </row>
    <row r="29" spans="1:3" s="6" customFormat="1" ht="16.5" customHeight="1" thickBot="1">
      <c r="A29" s="66"/>
      <c r="B29" s="4" t="s">
        <v>75</v>
      </c>
      <c r="C29" s="5">
        <v>4</v>
      </c>
    </row>
    <row r="30" spans="1:3" s="6" customFormat="1" ht="16.5" customHeight="1" thickBot="1">
      <c r="A30" s="67"/>
      <c r="B30" s="7" t="s">
        <v>141</v>
      </c>
      <c r="C30" s="7">
        <f>SUM(C28:C29)</f>
        <v>5</v>
      </c>
    </row>
    <row r="31" spans="1:3" s="6" customFormat="1" ht="16.5" customHeight="1" thickBot="1">
      <c r="A31" s="14" t="s">
        <v>142</v>
      </c>
      <c r="B31" s="14" t="s">
        <v>140</v>
      </c>
      <c r="C31" s="14">
        <f>SUM(C39+C46+C52+C58+C63+C68)</f>
        <v>144</v>
      </c>
    </row>
    <row r="32" spans="1:3" s="6" customFormat="1" ht="16.5" customHeight="1" thickBot="1">
      <c r="A32" s="65" t="s">
        <v>2</v>
      </c>
      <c r="B32" s="4" t="s">
        <v>3</v>
      </c>
      <c r="C32" s="5">
        <v>2</v>
      </c>
    </row>
    <row r="33" spans="1:3" s="6" customFormat="1" ht="16.5" customHeight="1" thickBot="1">
      <c r="A33" s="66"/>
      <c r="B33" s="4" t="s">
        <v>4</v>
      </c>
      <c r="C33" s="5">
        <v>8</v>
      </c>
    </row>
    <row r="34" spans="1:3" s="6" customFormat="1" ht="16.5" customHeight="1" thickBot="1">
      <c r="A34" s="66"/>
      <c r="B34" s="4" t="s">
        <v>6</v>
      </c>
      <c r="C34" s="5">
        <v>4</v>
      </c>
    </row>
    <row r="35" spans="1:3" s="6" customFormat="1" ht="16.5" customHeight="1" thickBot="1">
      <c r="A35" s="66"/>
      <c r="B35" s="4" t="s">
        <v>118</v>
      </c>
      <c r="C35" s="5">
        <v>7</v>
      </c>
    </row>
    <row r="36" spans="1:3" s="6" customFormat="1" ht="16.5" customHeight="1" thickBot="1">
      <c r="A36" s="66"/>
      <c r="B36" s="4" t="s">
        <v>7</v>
      </c>
      <c r="C36" s="5">
        <v>2</v>
      </c>
    </row>
    <row r="37" spans="1:3" s="6" customFormat="1" ht="16.5" customHeight="1" thickBot="1">
      <c r="A37" s="66"/>
      <c r="B37" s="4" t="s">
        <v>8</v>
      </c>
      <c r="C37" s="5">
        <v>4</v>
      </c>
    </row>
    <row r="38" spans="1:3" s="6" customFormat="1" ht="16.5" customHeight="1" thickBot="1">
      <c r="A38" s="66"/>
      <c r="B38" s="4" t="s">
        <v>11</v>
      </c>
      <c r="C38" s="5">
        <v>4</v>
      </c>
    </row>
    <row r="39" spans="1:3" s="6" customFormat="1" ht="16.5" customHeight="1" thickBot="1">
      <c r="A39" s="67"/>
      <c r="B39" s="7" t="s">
        <v>141</v>
      </c>
      <c r="C39" s="7">
        <f>SUM(C32:C38)</f>
        <v>31</v>
      </c>
    </row>
    <row r="40" spans="1:3" s="6" customFormat="1" ht="16.5" customHeight="1" thickBot="1">
      <c r="A40" s="65" t="s">
        <v>12</v>
      </c>
      <c r="B40" s="4" t="s">
        <v>13</v>
      </c>
      <c r="C40" s="5">
        <v>8</v>
      </c>
    </row>
    <row r="41" spans="1:3" s="6" customFormat="1" ht="16.5" customHeight="1" thickBot="1">
      <c r="A41" s="66"/>
      <c r="B41" s="4" t="s">
        <v>14</v>
      </c>
      <c r="C41" s="5">
        <v>3</v>
      </c>
    </row>
    <row r="42" spans="1:3" s="6" customFormat="1" ht="16.5" customHeight="1" thickBot="1">
      <c r="A42" s="66"/>
      <c r="B42" s="4" t="s">
        <v>15</v>
      </c>
      <c r="C42" s="5">
        <v>5</v>
      </c>
    </row>
    <row r="43" spans="1:3" s="6" customFormat="1" ht="16.5" customHeight="1" thickBot="1">
      <c r="A43" s="66"/>
      <c r="B43" s="4" t="s">
        <v>16</v>
      </c>
      <c r="C43" s="5">
        <v>11</v>
      </c>
    </row>
    <row r="44" spans="1:3" s="6" customFormat="1" ht="16.5" customHeight="1" thickBot="1">
      <c r="A44" s="66"/>
      <c r="B44" s="4" t="s">
        <v>17</v>
      </c>
      <c r="C44" s="5">
        <v>13</v>
      </c>
    </row>
    <row r="45" spans="1:3" s="6" customFormat="1" ht="16.5" customHeight="1" thickBot="1">
      <c r="A45" s="66"/>
      <c r="B45" s="4" t="s">
        <v>18</v>
      </c>
      <c r="C45" s="5">
        <v>4</v>
      </c>
    </row>
    <row r="46" spans="1:3" s="6" customFormat="1" ht="16.5" customHeight="1" thickBot="1">
      <c r="A46" s="67"/>
      <c r="B46" s="7" t="s">
        <v>141</v>
      </c>
      <c r="C46" s="7">
        <f>SUM(C40:C45)</f>
        <v>44</v>
      </c>
    </row>
    <row r="47" spans="1:3" s="6" customFormat="1" ht="16.5" customHeight="1" thickBot="1">
      <c r="A47" s="65" t="s">
        <v>20</v>
      </c>
      <c r="B47" s="4" t="s">
        <v>21</v>
      </c>
      <c r="C47" s="5">
        <v>4</v>
      </c>
    </row>
    <row r="48" spans="1:3" s="6" customFormat="1" ht="16.5" customHeight="1" thickBot="1">
      <c r="A48" s="66"/>
      <c r="B48" s="4" t="s">
        <v>22</v>
      </c>
      <c r="C48" s="5">
        <v>8</v>
      </c>
    </row>
    <row r="49" spans="1:3" s="6" customFormat="1" ht="16.5" customHeight="1" thickBot="1">
      <c r="A49" s="66"/>
      <c r="B49" s="4" t="s">
        <v>23</v>
      </c>
      <c r="C49" s="5">
        <v>5</v>
      </c>
    </row>
    <row r="50" spans="1:3" s="6" customFormat="1" ht="16.5" customHeight="1" thickBot="1">
      <c r="A50" s="66"/>
      <c r="B50" s="4" t="s">
        <v>24</v>
      </c>
      <c r="C50" s="5">
        <v>3</v>
      </c>
    </row>
    <row r="51" spans="1:3" s="6" customFormat="1" ht="16.5" customHeight="1" thickBot="1">
      <c r="A51" s="66"/>
      <c r="B51" s="4" t="s">
        <v>25</v>
      </c>
      <c r="C51" s="5">
        <v>4</v>
      </c>
    </row>
    <row r="52" spans="1:3" s="6" customFormat="1" ht="16.5" customHeight="1" thickBot="1">
      <c r="A52" s="67"/>
      <c r="B52" s="7" t="s">
        <v>141</v>
      </c>
      <c r="C52" s="7">
        <f>SUM(C47:C51)</f>
        <v>24</v>
      </c>
    </row>
    <row r="53" spans="1:3" s="6" customFormat="1" ht="16.5" customHeight="1" thickBot="1">
      <c r="A53" s="65" t="s">
        <v>26</v>
      </c>
      <c r="B53" s="4" t="s">
        <v>27</v>
      </c>
      <c r="C53" s="5">
        <v>4</v>
      </c>
    </row>
    <row r="54" spans="1:3" s="6" customFormat="1" ht="16.5" customHeight="1" thickBot="1">
      <c r="A54" s="66"/>
      <c r="B54" s="4" t="s">
        <v>28</v>
      </c>
      <c r="C54" s="5">
        <v>3</v>
      </c>
    </row>
    <row r="55" spans="1:3" s="6" customFormat="1" ht="16.5" customHeight="1" thickBot="1">
      <c r="A55" s="66"/>
      <c r="B55" s="4" t="s">
        <v>29</v>
      </c>
      <c r="C55" s="5">
        <v>2</v>
      </c>
    </row>
    <row r="56" spans="1:3" s="6" customFormat="1" ht="16.5" customHeight="1" thickBot="1">
      <c r="A56" s="66"/>
      <c r="B56" s="4" t="s">
        <v>119</v>
      </c>
      <c r="C56" s="5">
        <v>7</v>
      </c>
    </row>
    <row r="57" spans="1:3" s="6" customFormat="1" ht="16.5" customHeight="1" thickBot="1">
      <c r="A57" s="66"/>
      <c r="B57" s="4" t="s">
        <v>30</v>
      </c>
      <c r="C57" s="5">
        <v>3</v>
      </c>
    </row>
    <row r="58" spans="1:3" s="6" customFormat="1" ht="16.5" customHeight="1" thickBot="1">
      <c r="A58" s="67"/>
      <c r="B58" s="7" t="s">
        <v>141</v>
      </c>
      <c r="C58" s="7">
        <f>SUM(C53:C57)</f>
        <v>19</v>
      </c>
    </row>
    <row r="59" spans="1:3" s="6" customFormat="1" ht="16.5" customHeight="1" thickBot="1">
      <c r="A59" s="65" t="s">
        <v>32</v>
      </c>
      <c r="B59" s="4" t="s">
        <v>33</v>
      </c>
      <c r="C59" s="5">
        <v>8</v>
      </c>
    </row>
    <row r="60" spans="1:3" s="6" customFormat="1" ht="16.5" customHeight="1" thickBot="1">
      <c r="A60" s="66"/>
      <c r="B60" s="4" t="s">
        <v>34</v>
      </c>
      <c r="C60" s="5">
        <v>7</v>
      </c>
    </row>
    <row r="61" spans="1:3" s="6" customFormat="1" ht="16.5" customHeight="1" thickBot="1">
      <c r="A61" s="66"/>
      <c r="B61" s="4" t="s">
        <v>79</v>
      </c>
      <c r="C61" s="5">
        <v>2</v>
      </c>
    </row>
    <row r="62" spans="1:3" s="6" customFormat="1" ht="16.5" customHeight="1" thickBot="1">
      <c r="A62" s="66"/>
      <c r="B62" s="4" t="s">
        <v>36</v>
      </c>
      <c r="C62" s="5">
        <v>4</v>
      </c>
    </row>
    <row r="63" spans="1:3" s="6" customFormat="1" ht="16.5" customHeight="1" thickBot="1">
      <c r="A63" s="67"/>
      <c r="B63" s="7" t="s">
        <v>95</v>
      </c>
      <c r="C63" s="7">
        <f>SUM(C59:C62)</f>
        <v>21</v>
      </c>
    </row>
    <row r="64" spans="1:3" s="6" customFormat="1" ht="16.5" customHeight="1" thickBot="1">
      <c r="A64" s="65" t="s">
        <v>37</v>
      </c>
      <c r="B64" s="4" t="s">
        <v>38</v>
      </c>
      <c r="C64" s="5">
        <v>1</v>
      </c>
    </row>
    <row r="65" spans="1:3" s="6" customFormat="1" ht="16.5" customHeight="1" thickBot="1">
      <c r="A65" s="66"/>
      <c r="B65" s="4" t="s">
        <v>39</v>
      </c>
      <c r="C65" s="5">
        <v>2</v>
      </c>
    </row>
    <row r="66" spans="1:3" s="6" customFormat="1" ht="16.5" customHeight="1" thickBot="1">
      <c r="A66" s="66"/>
      <c r="B66" s="4" t="s">
        <v>41</v>
      </c>
      <c r="C66" s="5">
        <v>1</v>
      </c>
    </row>
    <row r="67" spans="1:3" s="6" customFormat="1" ht="16.5" customHeight="1" thickBot="1">
      <c r="A67" s="66"/>
      <c r="B67" s="4" t="s">
        <v>121</v>
      </c>
      <c r="C67" s="5">
        <v>1</v>
      </c>
    </row>
    <row r="68" spans="1:3" s="6" customFormat="1" ht="16.5" customHeight="1" thickBot="1">
      <c r="A68" s="67"/>
      <c r="B68" s="7" t="s">
        <v>141</v>
      </c>
      <c r="C68" s="7">
        <f>SUM(C64:C67)</f>
        <v>5</v>
      </c>
    </row>
  </sheetData>
  <sheetProtection/>
  <mergeCells count="14">
    <mergeCell ref="A23:A27"/>
    <mergeCell ref="A28:A30"/>
    <mergeCell ref="A59:A63"/>
    <mergeCell ref="A64:A68"/>
    <mergeCell ref="A32:A39"/>
    <mergeCell ref="A40:A46"/>
    <mergeCell ref="A47:A52"/>
    <mergeCell ref="A53:A58"/>
    <mergeCell ref="A12:A14"/>
    <mergeCell ref="A15:A22"/>
    <mergeCell ref="A1:C1"/>
    <mergeCell ref="A5:A6"/>
    <mergeCell ref="A8:A9"/>
    <mergeCell ref="A10:A11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7">
      <selection activeCell="F14" sqref="F14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162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155</v>
      </c>
      <c r="C3" s="21">
        <f>SUM(C4+C7)</f>
        <v>45</v>
      </c>
    </row>
    <row r="4" spans="1:3" s="3" customFormat="1" ht="16.5" customHeight="1" thickBot="1">
      <c r="A4" s="14" t="s">
        <v>160</v>
      </c>
      <c r="B4" s="14" t="s">
        <v>140</v>
      </c>
      <c r="C4" s="14">
        <v>1</v>
      </c>
    </row>
    <row r="5" spans="1:3" s="6" customFormat="1" ht="16.5" customHeight="1" thickBot="1">
      <c r="A5" s="65" t="s">
        <v>2</v>
      </c>
      <c r="B5" s="4" t="s">
        <v>122</v>
      </c>
      <c r="C5" s="5">
        <v>1</v>
      </c>
    </row>
    <row r="6" spans="1:3" s="6" customFormat="1" ht="16.5" customHeight="1" thickBot="1">
      <c r="A6" s="67"/>
      <c r="B6" s="7" t="s">
        <v>141</v>
      </c>
      <c r="C6" s="7">
        <v>1</v>
      </c>
    </row>
    <row r="7" spans="1:3" s="6" customFormat="1" ht="16.5" customHeight="1" thickBot="1">
      <c r="A7" s="14" t="s">
        <v>142</v>
      </c>
      <c r="B7" s="14" t="s">
        <v>140</v>
      </c>
      <c r="C7" s="14">
        <f>SUM(C13+C16+C18+C20+C22+C24)</f>
        <v>44</v>
      </c>
    </row>
    <row r="8" spans="1:3" s="6" customFormat="1" ht="16.5" customHeight="1" thickBot="1">
      <c r="A8" s="65" t="s">
        <v>2</v>
      </c>
      <c r="B8" s="4" t="s">
        <v>4</v>
      </c>
      <c r="C8" s="5">
        <v>5</v>
      </c>
    </row>
    <row r="9" spans="1:3" s="6" customFormat="1" ht="16.5" customHeight="1" thickBot="1">
      <c r="A9" s="66"/>
      <c r="B9" s="4" t="s">
        <v>5</v>
      </c>
      <c r="C9" s="5">
        <v>2</v>
      </c>
    </row>
    <row r="10" spans="1:3" s="6" customFormat="1" ht="16.5" customHeight="1" thickBot="1">
      <c r="A10" s="66"/>
      <c r="B10" s="4" t="s">
        <v>6</v>
      </c>
      <c r="C10" s="5">
        <v>5</v>
      </c>
    </row>
    <row r="11" spans="1:3" s="6" customFormat="1" ht="16.5" customHeight="1" thickBot="1">
      <c r="A11" s="66"/>
      <c r="B11" s="4" t="s">
        <v>11</v>
      </c>
      <c r="C11" s="5">
        <v>1</v>
      </c>
    </row>
    <row r="12" spans="1:3" s="6" customFormat="1" ht="16.5" customHeight="1" thickBot="1">
      <c r="A12" s="66"/>
      <c r="B12" s="4" t="s">
        <v>89</v>
      </c>
      <c r="C12" s="5">
        <v>7</v>
      </c>
    </row>
    <row r="13" spans="1:3" s="6" customFormat="1" ht="16.5" customHeight="1" thickBot="1">
      <c r="A13" s="67"/>
      <c r="B13" s="7" t="s">
        <v>141</v>
      </c>
      <c r="C13" s="7">
        <f>SUM(C8:C12)</f>
        <v>20</v>
      </c>
    </row>
    <row r="14" spans="1:3" s="6" customFormat="1" ht="16.5" customHeight="1" thickBot="1">
      <c r="A14" s="65" t="s">
        <v>12</v>
      </c>
      <c r="B14" s="4" t="s">
        <v>16</v>
      </c>
      <c r="C14" s="5">
        <v>7</v>
      </c>
    </row>
    <row r="15" spans="1:3" s="6" customFormat="1" ht="16.5" customHeight="1" thickBot="1">
      <c r="A15" s="66"/>
      <c r="B15" s="4" t="s">
        <v>17</v>
      </c>
      <c r="C15" s="5">
        <v>4</v>
      </c>
    </row>
    <row r="16" spans="1:3" s="6" customFormat="1" ht="16.5" customHeight="1" thickBot="1">
      <c r="A16" s="67"/>
      <c r="B16" s="7" t="s">
        <v>141</v>
      </c>
      <c r="C16" s="7">
        <f>SUM(C14:C15)</f>
        <v>11</v>
      </c>
    </row>
    <row r="17" spans="1:3" s="6" customFormat="1" ht="16.5" customHeight="1" thickBot="1">
      <c r="A17" s="65" t="s">
        <v>20</v>
      </c>
      <c r="B17" s="4" t="s">
        <v>21</v>
      </c>
      <c r="C17" s="5">
        <v>5</v>
      </c>
    </row>
    <row r="18" spans="1:3" s="6" customFormat="1" ht="16.5" customHeight="1" thickBot="1">
      <c r="A18" s="67"/>
      <c r="B18" s="7" t="s">
        <v>141</v>
      </c>
      <c r="C18" s="7">
        <f>SUM(C17)</f>
        <v>5</v>
      </c>
    </row>
    <row r="19" spans="1:3" s="6" customFormat="1" ht="16.5" customHeight="1" thickBot="1">
      <c r="A19" s="65" t="s">
        <v>26</v>
      </c>
      <c r="B19" s="4" t="s">
        <v>30</v>
      </c>
      <c r="C19" s="5">
        <v>4</v>
      </c>
    </row>
    <row r="20" spans="1:3" s="6" customFormat="1" ht="16.5" customHeight="1" thickBot="1">
      <c r="A20" s="67"/>
      <c r="B20" s="7" t="s">
        <v>141</v>
      </c>
      <c r="C20" s="7">
        <f>SUM(C19)</f>
        <v>4</v>
      </c>
    </row>
    <row r="21" spans="1:3" s="6" customFormat="1" ht="16.5" customHeight="1" thickBot="1">
      <c r="A21" s="65" t="s">
        <v>32</v>
      </c>
      <c r="B21" s="4" t="s">
        <v>79</v>
      </c>
      <c r="C21" s="5">
        <v>1</v>
      </c>
    </row>
    <row r="22" spans="1:3" s="6" customFormat="1" ht="16.5" customHeight="1" thickBot="1">
      <c r="A22" s="67"/>
      <c r="B22" s="7" t="s">
        <v>141</v>
      </c>
      <c r="C22" s="7">
        <f>SUM(C21)</f>
        <v>1</v>
      </c>
    </row>
    <row r="23" spans="1:3" s="6" customFormat="1" ht="16.5" customHeight="1" thickBot="1">
      <c r="A23" s="65" t="s">
        <v>37</v>
      </c>
      <c r="B23" s="4" t="s">
        <v>38</v>
      </c>
      <c r="C23" s="5">
        <v>3</v>
      </c>
    </row>
    <row r="24" spans="1:3" s="6" customFormat="1" ht="16.5" customHeight="1" thickBot="1">
      <c r="A24" s="67"/>
      <c r="B24" s="7" t="s">
        <v>141</v>
      </c>
      <c r="C24" s="7">
        <f>SUM(C23)</f>
        <v>3</v>
      </c>
    </row>
  </sheetData>
  <sheetProtection/>
  <mergeCells count="8">
    <mergeCell ref="A21:A22"/>
    <mergeCell ref="A23:A24"/>
    <mergeCell ref="A1:C1"/>
    <mergeCell ref="A5:A6"/>
    <mergeCell ref="A8:A13"/>
    <mergeCell ref="A14:A16"/>
    <mergeCell ref="A17:A18"/>
    <mergeCell ref="A19:A20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34">
      <selection activeCell="B59" sqref="B59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164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157</v>
      </c>
      <c r="B3" s="21" t="s">
        <v>155</v>
      </c>
      <c r="C3" s="21">
        <f>SUM(C4+C25)</f>
        <v>72</v>
      </c>
    </row>
    <row r="4" spans="1:3" s="3" customFormat="1" ht="16.5" customHeight="1" thickBot="1">
      <c r="A4" s="14" t="s">
        <v>165</v>
      </c>
      <c r="B4" s="14" t="s">
        <v>140</v>
      </c>
      <c r="C4" s="14">
        <f>SUM(C7+C10+C16+C21+C24)</f>
        <v>25</v>
      </c>
    </row>
    <row r="5" spans="1:3" s="6" customFormat="1" ht="16.5" customHeight="1" thickBot="1">
      <c r="A5" s="65" t="s">
        <v>2</v>
      </c>
      <c r="B5" s="4" t="s">
        <v>46</v>
      </c>
      <c r="C5" s="5">
        <v>5</v>
      </c>
    </row>
    <row r="6" spans="1:3" s="6" customFormat="1" ht="16.5" customHeight="1" thickBot="1">
      <c r="A6" s="66"/>
      <c r="B6" s="4" t="s">
        <v>48</v>
      </c>
      <c r="C6" s="5">
        <v>1</v>
      </c>
    </row>
    <row r="7" spans="1:3" s="6" customFormat="1" ht="16.5" customHeight="1" thickBot="1">
      <c r="A7" s="67"/>
      <c r="B7" s="7" t="s">
        <v>141</v>
      </c>
      <c r="C7" s="7">
        <f>SUM(C5:C6)</f>
        <v>6</v>
      </c>
    </row>
    <row r="8" spans="1:3" s="6" customFormat="1" ht="16.5" customHeight="1" thickBot="1">
      <c r="A8" s="65" t="s">
        <v>12</v>
      </c>
      <c r="B8" s="4" t="s">
        <v>54</v>
      </c>
      <c r="C8" s="5">
        <v>1</v>
      </c>
    </row>
    <row r="9" spans="1:3" s="6" customFormat="1" ht="16.5" customHeight="1" thickBot="1">
      <c r="A9" s="66"/>
      <c r="B9" s="4" t="s">
        <v>55</v>
      </c>
      <c r="C9" s="5">
        <v>1</v>
      </c>
    </row>
    <row r="10" spans="1:3" s="6" customFormat="1" ht="16.5" customHeight="1" thickBot="1">
      <c r="A10" s="67"/>
      <c r="B10" s="7" t="s">
        <v>141</v>
      </c>
      <c r="C10" s="7">
        <f>SUM(C8:C9)</f>
        <v>2</v>
      </c>
    </row>
    <row r="11" spans="1:3" s="6" customFormat="1" ht="16.5" customHeight="1" thickBot="1">
      <c r="A11" s="65" t="s">
        <v>20</v>
      </c>
      <c r="B11" s="4" t="s">
        <v>56</v>
      </c>
      <c r="C11" s="5">
        <v>1</v>
      </c>
    </row>
    <row r="12" spans="1:3" s="6" customFormat="1" ht="16.5" customHeight="1" thickBot="1">
      <c r="A12" s="66"/>
      <c r="B12" s="4" t="s">
        <v>57</v>
      </c>
      <c r="C12" s="5">
        <v>1</v>
      </c>
    </row>
    <row r="13" spans="1:3" s="6" customFormat="1" ht="16.5" customHeight="1" thickBot="1">
      <c r="A13" s="66"/>
      <c r="B13" s="4" t="s">
        <v>58</v>
      </c>
      <c r="C13" s="5">
        <v>1</v>
      </c>
    </row>
    <row r="14" spans="1:3" s="6" customFormat="1" ht="16.5" customHeight="1" thickBot="1">
      <c r="A14" s="66"/>
      <c r="B14" s="4" t="s">
        <v>59</v>
      </c>
      <c r="C14" s="5">
        <v>3</v>
      </c>
    </row>
    <row r="15" spans="1:3" s="6" customFormat="1" ht="16.5" customHeight="1" thickBot="1">
      <c r="A15" s="66"/>
      <c r="B15" s="4" t="s">
        <v>61</v>
      </c>
      <c r="C15" s="5">
        <v>4</v>
      </c>
    </row>
    <row r="16" spans="1:3" s="6" customFormat="1" ht="16.5" customHeight="1" thickBot="1">
      <c r="A16" s="67"/>
      <c r="B16" s="7" t="s">
        <v>141</v>
      </c>
      <c r="C16" s="7">
        <f>SUM(C11:C15)</f>
        <v>10</v>
      </c>
    </row>
    <row r="17" spans="1:3" s="6" customFormat="1" ht="16.5" customHeight="1" thickBot="1">
      <c r="A17" s="65" t="s">
        <v>26</v>
      </c>
      <c r="B17" s="4" t="s">
        <v>62</v>
      </c>
      <c r="C17" s="5">
        <v>1</v>
      </c>
    </row>
    <row r="18" spans="1:3" s="6" customFormat="1" ht="16.5" customHeight="1" thickBot="1">
      <c r="A18" s="66"/>
      <c r="B18" s="4" t="s">
        <v>64</v>
      </c>
      <c r="C18" s="5">
        <v>1</v>
      </c>
    </row>
    <row r="19" spans="1:3" s="6" customFormat="1" ht="16.5" customHeight="1" thickBot="1">
      <c r="A19" s="66"/>
      <c r="B19" s="4" t="s">
        <v>65</v>
      </c>
      <c r="C19" s="5">
        <v>1</v>
      </c>
    </row>
    <row r="20" spans="1:3" s="6" customFormat="1" ht="16.5" customHeight="1" thickBot="1">
      <c r="A20" s="66"/>
      <c r="B20" s="4" t="s">
        <v>67</v>
      </c>
      <c r="C20" s="5">
        <v>2</v>
      </c>
    </row>
    <row r="21" spans="1:3" s="6" customFormat="1" ht="16.5" customHeight="1" thickBot="1">
      <c r="A21" s="67"/>
      <c r="B21" s="7" t="s">
        <v>141</v>
      </c>
      <c r="C21" s="7">
        <f>SUM(C17:C20)</f>
        <v>5</v>
      </c>
    </row>
    <row r="22" spans="1:3" s="6" customFormat="1" ht="16.5" customHeight="1" thickBot="1">
      <c r="A22" s="65" t="s">
        <v>37</v>
      </c>
      <c r="B22" s="4" t="s">
        <v>74</v>
      </c>
      <c r="C22" s="5">
        <v>1</v>
      </c>
    </row>
    <row r="23" spans="1:3" s="6" customFormat="1" ht="16.5" customHeight="1" thickBot="1">
      <c r="A23" s="66"/>
      <c r="B23" s="4" t="s">
        <v>75</v>
      </c>
      <c r="C23" s="5">
        <v>1</v>
      </c>
    </row>
    <row r="24" spans="1:3" s="6" customFormat="1" ht="16.5" customHeight="1" thickBot="1">
      <c r="A24" s="67"/>
      <c r="B24" s="7" t="s">
        <v>141</v>
      </c>
      <c r="C24" s="7">
        <f>SUM(C22:C23)</f>
        <v>2</v>
      </c>
    </row>
    <row r="25" spans="1:3" s="6" customFormat="1" ht="16.5" customHeight="1" thickBot="1">
      <c r="A25" s="14" t="s">
        <v>142</v>
      </c>
      <c r="B25" s="14" t="s">
        <v>140</v>
      </c>
      <c r="C25" s="14">
        <f>SUM(C33+C38+C43+C47+C51+C53)</f>
        <v>47</v>
      </c>
    </row>
    <row r="26" spans="1:3" s="6" customFormat="1" ht="16.5" customHeight="1" thickBot="1">
      <c r="A26" s="65" t="s">
        <v>2</v>
      </c>
      <c r="B26" s="4" t="s">
        <v>3</v>
      </c>
      <c r="C26" s="5">
        <v>3</v>
      </c>
    </row>
    <row r="27" spans="1:3" s="6" customFormat="1" ht="16.5" customHeight="1" thickBot="1">
      <c r="A27" s="66"/>
      <c r="B27" s="4" t="s">
        <v>4</v>
      </c>
      <c r="C27" s="5">
        <v>1</v>
      </c>
    </row>
    <row r="28" spans="1:3" s="6" customFormat="1" ht="16.5" customHeight="1" thickBot="1">
      <c r="A28" s="66"/>
      <c r="B28" s="4" t="s">
        <v>5</v>
      </c>
      <c r="C28" s="5">
        <v>1</v>
      </c>
    </row>
    <row r="29" spans="1:3" s="6" customFormat="1" ht="16.5" customHeight="1" thickBot="1">
      <c r="A29" s="66"/>
      <c r="B29" s="4" t="s">
        <v>6</v>
      </c>
      <c r="C29" s="5">
        <v>1</v>
      </c>
    </row>
    <row r="30" spans="1:3" s="6" customFormat="1" ht="16.5" customHeight="1" thickBot="1">
      <c r="A30" s="66"/>
      <c r="B30" s="4" t="s">
        <v>118</v>
      </c>
      <c r="C30" s="5">
        <v>2</v>
      </c>
    </row>
    <row r="31" spans="1:3" s="6" customFormat="1" ht="16.5" customHeight="1" thickBot="1">
      <c r="A31" s="66"/>
      <c r="B31" s="4" t="s">
        <v>8</v>
      </c>
      <c r="C31" s="5">
        <v>2</v>
      </c>
    </row>
    <row r="32" spans="1:3" s="6" customFormat="1" ht="16.5" customHeight="1" thickBot="1">
      <c r="A32" s="66"/>
      <c r="B32" s="4" t="s">
        <v>11</v>
      </c>
      <c r="C32" s="5">
        <v>1</v>
      </c>
    </row>
    <row r="33" spans="1:3" s="6" customFormat="1" ht="16.5" customHeight="1" thickBot="1">
      <c r="A33" s="67"/>
      <c r="B33" s="7" t="s">
        <v>141</v>
      </c>
      <c r="C33" s="7">
        <f>SUM(C26:C32)</f>
        <v>11</v>
      </c>
    </row>
    <row r="34" spans="1:3" s="6" customFormat="1" ht="16.5" customHeight="1" thickBot="1">
      <c r="A34" s="65" t="s">
        <v>12</v>
      </c>
      <c r="B34" s="4" t="s">
        <v>13</v>
      </c>
      <c r="C34" s="5">
        <v>8</v>
      </c>
    </row>
    <row r="35" spans="1:3" s="6" customFormat="1" ht="16.5" customHeight="1" thickBot="1">
      <c r="A35" s="66"/>
      <c r="B35" s="4" t="s">
        <v>14</v>
      </c>
      <c r="C35" s="5">
        <v>1</v>
      </c>
    </row>
    <row r="36" spans="1:3" s="6" customFormat="1" ht="16.5" customHeight="1" thickBot="1">
      <c r="A36" s="66"/>
      <c r="B36" s="4" t="s">
        <v>15</v>
      </c>
      <c r="C36" s="5">
        <v>1</v>
      </c>
    </row>
    <row r="37" spans="1:3" s="6" customFormat="1" ht="16.5" customHeight="1" thickBot="1">
      <c r="A37" s="66"/>
      <c r="B37" s="4" t="s">
        <v>16</v>
      </c>
      <c r="C37" s="5">
        <v>6</v>
      </c>
    </row>
    <row r="38" spans="1:3" s="6" customFormat="1" ht="16.5" customHeight="1" thickBot="1">
      <c r="A38" s="67"/>
      <c r="B38" s="7" t="s">
        <v>95</v>
      </c>
      <c r="C38" s="7">
        <f>SUM(C34:C37)</f>
        <v>16</v>
      </c>
    </row>
    <row r="39" spans="1:3" s="6" customFormat="1" ht="16.5" customHeight="1" thickBot="1">
      <c r="A39" s="65" t="s">
        <v>20</v>
      </c>
      <c r="B39" s="4" t="s">
        <v>21</v>
      </c>
      <c r="C39" s="5">
        <v>2</v>
      </c>
    </row>
    <row r="40" spans="1:3" s="6" customFormat="1" ht="16.5" customHeight="1" thickBot="1">
      <c r="A40" s="66"/>
      <c r="B40" s="4" t="s">
        <v>22</v>
      </c>
      <c r="C40" s="5">
        <v>5</v>
      </c>
    </row>
    <row r="41" spans="1:3" s="6" customFormat="1" ht="16.5" customHeight="1" thickBot="1">
      <c r="A41" s="66"/>
      <c r="B41" s="4" t="s">
        <v>23</v>
      </c>
      <c r="C41" s="5">
        <v>2</v>
      </c>
    </row>
    <row r="42" spans="1:3" s="6" customFormat="1" ht="16.5" customHeight="1" thickBot="1">
      <c r="A42" s="66"/>
      <c r="B42" s="4" t="s">
        <v>25</v>
      </c>
      <c r="C42" s="5">
        <v>1</v>
      </c>
    </row>
    <row r="43" spans="1:3" s="6" customFormat="1" ht="16.5" customHeight="1" thickBot="1">
      <c r="A43" s="67"/>
      <c r="B43" s="7" t="s">
        <v>141</v>
      </c>
      <c r="C43" s="7">
        <f>SUM(C39:C42)</f>
        <v>10</v>
      </c>
    </row>
    <row r="44" spans="1:3" s="6" customFormat="1" ht="16.5" customHeight="1" thickBot="1">
      <c r="A44" s="65" t="s">
        <v>26</v>
      </c>
      <c r="B44" s="4" t="s">
        <v>28</v>
      </c>
      <c r="C44" s="5">
        <v>1</v>
      </c>
    </row>
    <row r="45" spans="1:3" s="6" customFormat="1" ht="16.5" customHeight="1" thickBot="1">
      <c r="A45" s="66"/>
      <c r="B45" s="4" t="s">
        <v>29</v>
      </c>
      <c r="C45" s="5">
        <v>2</v>
      </c>
    </row>
    <row r="46" spans="1:3" s="6" customFormat="1" ht="16.5" customHeight="1" thickBot="1">
      <c r="A46" s="66"/>
      <c r="B46" s="4" t="s">
        <v>31</v>
      </c>
      <c r="C46" s="5">
        <v>1</v>
      </c>
    </row>
    <row r="47" spans="1:3" s="6" customFormat="1" ht="16.5" customHeight="1" thickBot="1">
      <c r="A47" s="67"/>
      <c r="B47" s="7" t="s">
        <v>141</v>
      </c>
      <c r="C47" s="7">
        <f>SUM(C44:C46)</f>
        <v>4</v>
      </c>
    </row>
    <row r="48" spans="1:3" s="6" customFormat="1" ht="16.5" customHeight="1" thickBot="1">
      <c r="A48" s="65" t="s">
        <v>32</v>
      </c>
      <c r="B48" s="4" t="s">
        <v>33</v>
      </c>
      <c r="C48" s="5">
        <v>1</v>
      </c>
    </row>
    <row r="49" spans="1:3" s="6" customFormat="1" ht="16.5" customHeight="1" thickBot="1">
      <c r="A49" s="66"/>
      <c r="B49" s="4" t="s">
        <v>34</v>
      </c>
      <c r="C49" s="5">
        <v>2</v>
      </c>
    </row>
    <row r="50" spans="1:3" s="6" customFormat="1" ht="16.5" customHeight="1" thickBot="1">
      <c r="A50" s="66"/>
      <c r="B50" s="4" t="s">
        <v>35</v>
      </c>
      <c r="C50" s="5">
        <v>1</v>
      </c>
    </row>
    <row r="51" spans="1:3" s="6" customFormat="1" ht="16.5" customHeight="1" thickBot="1">
      <c r="A51" s="67"/>
      <c r="B51" s="7" t="s">
        <v>141</v>
      </c>
      <c r="C51" s="7">
        <f>SUM(C48:C50)</f>
        <v>4</v>
      </c>
    </row>
    <row r="52" spans="1:3" s="6" customFormat="1" ht="16.5" customHeight="1" thickBot="1">
      <c r="A52" s="65" t="s">
        <v>37</v>
      </c>
      <c r="B52" s="4" t="s">
        <v>41</v>
      </c>
      <c r="C52" s="5">
        <v>2</v>
      </c>
    </row>
    <row r="53" spans="1:3" ht="17.25" thickBot="1">
      <c r="A53" s="67"/>
      <c r="B53" s="7" t="s">
        <v>141</v>
      </c>
      <c r="C53" s="7">
        <f>SUM(C52)</f>
        <v>2</v>
      </c>
    </row>
  </sheetData>
  <sheetProtection/>
  <mergeCells count="12">
    <mergeCell ref="A39:A43"/>
    <mergeCell ref="A44:A47"/>
    <mergeCell ref="A48:A51"/>
    <mergeCell ref="A52:A53"/>
    <mergeCell ref="A1:C1"/>
    <mergeCell ref="A5:A7"/>
    <mergeCell ref="A8:A10"/>
    <mergeCell ref="A11:A16"/>
    <mergeCell ref="A17:A21"/>
    <mergeCell ref="A22:A24"/>
    <mergeCell ref="A26:A33"/>
    <mergeCell ref="A34:A38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4">
      <selection activeCell="G9" sqref="G9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163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155</v>
      </c>
      <c r="C3" s="21">
        <f>SUM(C4+C7)</f>
        <v>35</v>
      </c>
    </row>
    <row r="4" spans="1:3" s="3" customFormat="1" ht="16.5" customHeight="1" thickBot="1">
      <c r="A4" s="14" t="s">
        <v>160</v>
      </c>
      <c r="B4" s="14" t="s">
        <v>140</v>
      </c>
      <c r="C4" s="14">
        <v>1</v>
      </c>
    </row>
    <row r="5" spans="1:3" s="6" customFormat="1" ht="16.5" customHeight="1" thickBot="1">
      <c r="A5" s="65" t="s">
        <v>2</v>
      </c>
      <c r="B5" s="4" t="s">
        <v>122</v>
      </c>
      <c r="C5" s="5">
        <v>1</v>
      </c>
    </row>
    <row r="6" spans="1:3" s="6" customFormat="1" ht="16.5" customHeight="1" thickBot="1">
      <c r="A6" s="67"/>
      <c r="B6" s="7" t="s">
        <v>141</v>
      </c>
      <c r="C6" s="7">
        <f>SUM(C5)</f>
        <v>1</v>
      </c>
    </row>
    <row r="7" spans="1:3" s="6" customFormat="1" ht="16.5" customHeight="1" thickBot="1">
      <c r="A7" s="14" t="s">
        <v>142</v>
      </c>
      <c r="B7" s="14" t="s">
        <v>140</v>
      </c>
      <c r="C7" s="14">
        <f>SUM(C12+C15+C18+C21+C23+C25)</f>
        <v>34</v>
      </c>
    </row>
    <row r="8" spans="1:3" s="6" customFormat="1" ht="16.5" customHeight="1" thickBot="1">
      <c r="A8" s="65" t="s">
        <v>2</v>
      </c>
      <c r="B8" s="4" t="s">
        <v>4</v>
      </c>
      <c r="C8" s="5">
        <v>2</v>
      </c>
    </row>
    <row r="9" spans="1:3" s="6" customFormat="1" ht="16.5" customHeight="1" thickBot="1">
      <c r="A9" s="66"/>
      <c r="B9" s="4" t="s">
        <v>5</v>
      </c>
      <c r="C9" s="5">
        <v>1</v>
      </c>
    </row>
    <row r="10" spans="1:3" s="6" customFormat="1" ht="16.5" customHeight="1" thickBot="1">
      <c r="A10" s="66"/>
      <c r="B10" s="4" t="s">
        <v>6</v>
      </c>
      <c r="C10" s="5">
        <v>7</v>
      </c>
    </row>
    <row r="11" spans="1:3" s="6" customFormat="1" ht="16.5" customHeight="1" thickBot="1">
      <c r="A11" s="66"/>
      <c r="B11" s="4" t="s">
        <v>89</v>
      </c>
      <c r="C11" s="5">
        <v>2</v>
      </c>
    </row>
    <row r="12" spans="1:3" s="6" customFormat="1" ht="16.5" customHeight="1" thickBot="1">
      <c r="A12" s="67"/>
      <c r="B12" s="7" t="s">
        <v>141</v>
      </c>
      <c r="C12" s="7">
        <f>SUM(C8:C11)</f>
        <v>12</v>
      </c>
    </row>
    <row r="13" spans="1:3" s="6" customFormat="1" ht="16.5" customHeight="1" thickBot="1">
      <c r="A13" s="65" t="s">
        <v>12</v>
      </c>
      <c r="B13" s="4" t="s">
        <v>16</v>
      </c>
      <c r="C13" s="5">
        <v>3</v>
      </c>
    </row>
    <row r="14" spans="1:3" s="6" customFormat="1" ht="16.5" customHeight="1" thickBot="1">
      <c r="A14" s="66"/>
      <c r="B14" s="4" t="s">
        <v>17</v>
      </c>
      <c r="C14" s="5">
        <v>1</v>
      </c>
    </row>
    <row r="15" spans="1:3" s="6" customFormat="1" ht="16.5" customHeight="1" thickBot="1">
      <c r="A15" s="67"/>
      <c r="B15" s="7" t="s">
        <v>141</v>
      </c>
      <c r="C15" s="7">
        <f>SUM(C13:C14)</f>
        <v>4</v>
      </c>
    </row>
    <row r="16" spans="1:3" s="6" customFormat="1" ht="16.5" customHeight="1" thickBot="1">
      <c r="A16" s="65" t="s">
        <v>20</v>
      </c>
      <c r="B16" s="4" t="s">
        <v>21</v>
      </c>
      <c r="C16" s="5">
        <v>1</v>
      </c>
    </row>
    <row r="17" spans="1:3" s="6" customFormat="1" ht="16.5" customHeight="1" thickBot="1">
      <c r="A17" s="66"/>
      <c r="B17" s="4" t="s">
        <v>22</v>
      </c>
      <c r="C17" s="5">
        <v>3</v>
      </c>
    </row>
    <row r="18" spans="1:3" s="6" customFormat="1" ht="16.5" customHeight="1" thickBot="1">
      <c r="A18" s="67"/>
      <c r="B18" s="7" t="s">
        <v>141</v>
      </c>
      <c r="C18" s="7">
        <f>SUM(C16:C17)</f>
        <v>4</v>
      </c>
    </row>
    <row r="19" spans="1:3" s="6" customFormat="1" ht="16.5" customHeight="1" thickBot="1">
      <c r="A19" s="65" t="s">
        <v>26</v>
      </c>
      <c r="B19" s="4" t="s">
        <v>31</v>
      </c>
      <c r="C19" s="5">
        <v>2</v>
      </c>
    </row>
    <row r="20" spans="1:3" s="6" customFormat="1" ht="16.5" customHeight="1" thickBot="1">
      <c r="A20" s="66"/>
      <c r="B20" s="4" t="s">
        <v>30</v>
      </c>
      <c r="C20" s="5">
        <v>7</v>
      </c>
    </row>
    <row r="21" spans="1:3" s="6" customFormat="1" ht="16.5" customHeight="1" thickBot="1">
      <c r="A21" s="67"/>
      <c r="B21" s="7" t="s">
        <v>141</v>
      </c>
      <c r="C21" s="7">
        <f>SUM(C19:C20)</f>
        <v>9</v>
      </c>
    </row>
    <row r="22" spans="1:3" s="6" customFormat="1" ht="16.5" customHeight="1" thickBot="1">
      <c r="A22" s="65" t="s">
        <v>32</v>
      </c>
      <c r="B22" s="4" t="s">
        <v>79</v>
      </c>
      <c r="C22" s="5">
        <v>1</v>
      </c>
    </row>
    <row r="23" spans="1:3" s="6" customFormat="1" ht="16.5" customHeight="1" thickBot="1">
      <c r="A23" s="67"/>
      <c r="B23" s="7" t="s">
        <v>141</v>
      </c>
      <c r="C23" s="7">
        <f>SUM(C22)</f>
        <v>1</v>
      </c>
    </row>
    <row r="24" spans="1:3" s="6" customFormat="1" ht="16.5" customHeight="1" thickBot="1">
      <c r="A24" s="65" t="s">
        <v>37</v>
      </c>
      <c r="B24" s="4" t="s">
        <v>38</v>
      </c>
      <c r="C24" s="5">
        <v>4</v>
      </c>
    </row>
    <row r="25" spans="1:3" s="6" customFormat="1" ht="16.5" customHeight="1" thickBot="1">
      <c r="A25" s="67"/>
      <c r="B25" s="7" t="s">
        <v>141</v>
      </c>
      <c r="C25" s="7">
        <f>SUM(C24)</f>
        <v>4</v>
      </c>
    </row>
  </sheetData>
  <sheetProtection/>
  <mergeCells count="8">
    <mergeCell ref="A22:A23"/>
    <mergeCell ref="A24:A25"/>
    <mergeCell ref="A1:C1"/>
    <mergeCell ref="A5:A6"/>
    <mergeCell ref="A8:A12"/>
    <mergeCell ref="A13:A15"/>
    <mergeCell ref="A16:A18"/>
    <mergeCell ref="A19:A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1">
      <selection activeCell="D15" sqref="D15"/>
    </sheetView>
  </sheetViews>
  <sheetFormatPr defaultColWidth="9.00390625" defaultRowHeight="16.5"/>
  <sheetData>
    <row r="1" spans="1:9" ht="19.5">
      <c r="A1" s="58" t="s">
        <v>430</v>
      </c>
      <c r="B1" s="32"/>
      <c r="C1" s="32"/>
      <c r="D1" s="32"/>
      <c r="E1" s="32"/>
      <c r="F1" s="32"/>
      <c r="G1" s="32"/>
      <c r="H1" s="32"/>
      <c r="I1" s="32"/>
    </row>
    <row r="2" spans="1:23" ht="63">
      <c r="A2" s="52" t="s">
        <v>350</v>
      </c>
      <c r="B2" s="52" t="s">
        <v>351</v>
      </c>
      <c r="C2" s="52" t="s">
        <v>352</v>
      </c>
      <c r="D2" s="52" t="s">
        <v>0</v>
      </c>
      <c r="E2" s="52" t="s">
        <v>353</v>
      </c>
      <c r="F2" s="52" t="s">
        <v>354</v>
      </c>
      <c r="G2" s="52" t="s">
        <v>355</v>
      </c>
      <c r="H2" s="52" t="s">
        <v>356</v>
      </c>
      <c r="I2" s="52" t="s">
        <v>357</v>
      </c>
      <c r="J2" s="52" t="s">
        <v>358</v>
      </c>
      <c r="K2" s="52" t="s">
        <v>359</v>
      </c>
      <c r="L2" s="52" t="s">
        <v>360</v>
      </c>
      <c r="M2" s="52" t="s">
        <v>361</v>
      </c>
      <c r="N2" s="52" t="s">
        <v>362</v>
      </c>
      <c r="O2" s="52" t="s">
        <v>363</v>
      </c>
      <c r="P2" s="52" t="s">
        <v>364</v>
      </c>
      <c r="Q2" s="52" t="s">
        <v>365</v>
      </c>
      <c r="R2" s="52" t="s">
        <v>366</v>
      </c>
      <c r="S2" s="52" t="s">
        <v>367</v>
      </c>
      <c r="T2" s="52" t="s">
        <v>368</v>
      </c>
      <c r="U2" s="52" t="s">
        <v>369</v>
      </c>
      <c r="V2" s="52" t="s">
        <v>370</v>
      </c>
      <c r="W2" s="52" t="s">
        <v>371</v>
      </c>
    </row>
    <row r="3" spans="1:23" ht="16.5">
      <c r="A3" s="53">
        <v>100</v>
      </c>
      <c r="B3" s="53">
        <v>2</v>
      </c>
      <c r="C3" s="53">
        <v>122</v>
      </c>
      <c r="D3" s="53" t="s">
        <v>32</v>
      </c>
      <c r="E3" s="54">
        <v>872</v>
      </c>
      <c r="F3" s="54" t="s">
        <v>372</v>
      </c>
      <c r="G3" s="53" t="s">
        <v>373</v>
      </c>
      <c r="H3" s="53" t="s">
        <v>91</v>
      </c>
      <c r="I3" s="53">
        <v>0</v>
      </c>
      <c r="J3" s="53" t="s">
        <v>374</v>
      </c>
      <c r="K3" s="53">
        <v>0</v>
      </c>
      <c r="L3" s="53" t="s">
        <v>375</v>
      </c>
      <c r="M3" s="53">
        <v>0</v>
      </c>
      <c r="N3" s="53">
        <v>0</v>
      </c>
      <c r="O3" s="53">
        <v>0</v>
      </c>
      <c r="P3" s="53">
        <v>1</v>
      </c>
      <c r="Q3" s="53">
        <v>0</v>
      </c>
      <c r="R3" s="53">
        <v>0</v>
      </c>
      <c r="S3" s="53">
        <v>0</v>
      </c>
      <c r="T3" s="53">
        <v>0</v>
      </c>
      <c r="U3" s="53">
        <v>0</v>
      </c>
      <c r="V3" s="53">
        <v>0</v>
      </c>
      <c r="W3" s="55"/>
    </row>
    <row r="4" spans="1:23" ht="16.5">
      <c r="A4" s="53">
        <v>100</v>
      </c>
      <c r="B4" s="53">
        <v>2</v>
      </c>
      <c r="C4" s="53">
        <v>122</v>
      </c>
      <c r="D4" s="53" t="s">
        <v>32</v>
      </c>
      <c r="E4" s="54">
        <v>870</v>
      </c>
      <c r="F4" s="54" t="s">
        <v>376</v>
      </c>
      <c r="G4" s="53" t="s">
        <v>373</v>
      </c>
      <c r="H4" s="53" t="s">
        <v>91</v>
      </c>
      <c r="I4" s="53">
        <v>0</v>
      </c>
      <c r="J4" s="53" t="s">
        <v>374</v>
      </c>
      <c r="K4" s="53">
        <v>0</v>
      </c>
      <c r="L4" s="53" t="s">
        <v>375</v>
      </c>
      <c r="M4" s="53">
        <v>0</v>
      </c>
      <c r="N4" s="53">
        <v>0</v>
      </c>
      <c r="O4" s="53">
        <v>0</v>
      </c>
      <c r="P4" s="53">
        <v>0</v>
      </c>
      <c r="Q4" s="53">
        <v>1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5"/>
    </row>
    <row r="5" spans="1:23" ht="16.5">
      <c r="A5" s="53">
        <v>100</v>
      </c>
      <c r="B5" s="53">
        <v>2</v>
      </c>
      <c r="C5" s="53">
        <v>122</v>
      </c>
      <c r="D5" s="53" t="s">
        <v>32</v>
      </c>
      <c r="E5" s="54">
        <v>870</v>
      </c>
      <c r="F5" s="54" t="s">
        <v>376</v>
      </c>
      <c r="G5" s="53" t="s">
        <v>373</v>
      </c>
      <c r="H5" s="53" t="s">
        <v>91</v>
      </c>
      <c r="I5" s="53">
        <v>1</v>
      </c>
      <c r="J5" s="53" t="s">
        <v>377</v>
      </c>
      <c r="K5" s="53">
        <v>0</v>
      </c>
      <c r="L5" s="53" t="s">
        <v>375</v>
      </c>
      <c r="M5" s="53">
        <v>0</v>
      </c>
      <c r="N5" s="53">
        <v>0</v>
      </c>
      <c r="O5" s="53">
        <v>0</v>
      </c>
      <c r="P5" s="53">
        <v>0</v>
      </c>
      <c r="Q5" s="53">
        <v>1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5"/>
    </row>
    <row r="6" spans="1:23" ht="16.5">
      <c r="A6" s="53">
        <v>100</v>
      </c>
      <c r="B6" s="53">
        <v>2</v>
      </c>
      <c r="C6" s="53">
        <v>122</v>
      </c>
      <c r="D6" s="53" t="s">
        <v>32</v>
      </c>
      <c r="E6" s="54">
        <v>2852</v>
      </c>
      <c r="F6" s="54" t="s">
        <v>378</v>
      </c>
      <c r="G6" s="53" t="s">
        <v>373</v>
      </c>
      <c r="H6" s="53" t="s">
        <v>91</v>
      </c>
      <c r="I6" s="53">
        <v>1</v>
      </c>
      <c r="J6" s="53" t="s">
        <v>377</v>
      </c>
      <c r="K6" s="53">
        <v>0</v>
      </c>
      <c r="L6" s="53" t="s">
        <v>375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1</v>
      </c>
      <c r="U6" s="53">
        <v>0</v>
      </c>
      <c r="V6" s="53">
        <v>0</v>
      </c>
      <c r="W6" s="55"/>
    </row>
    <row r="7" spans="1:23" ht="16.5">
      <c r="A7" s="53">
        <v>100</v>
      </c>
      <c r="B7" s="53">
        <v>2</v>
      </c>
      <c r="C7" s="53">
        <v>122</v>
      </c>
      <c r="D7" s="53" t="s">
        <v>32</v>
      </c>
      <c r="E7" s="54">
        <v>2900</v>
      </c>
      <c r="F7" s="54" t="s">
        <v>379</v>
      </c>
      <c r="G7" s="53" t="s">
        <v>380</v>
      </c>
      <c r="H7" s="53" t="s">
        <v>93</v>
      </c>
      <c r="I7" s="53">
        <v>0</v>
      </c>
      <c r="J7" s="53" t="s">
        <v>374</v>
      </c>
      <c r="K7" s="53">
        <v>0</v>
      </c>
      <c r="L7" s="53" t="s">
        <v>375</v>
      </c>
      <c r="M7" s="53">
        <v>0</v>
      </c>
      <c r="N7" s="53">
        <v>0</v>
      </c>
      <c r="O7" s="53">
        <v>0</v>
      </c>
      <c r="P7" s="53">
        <v>0</v>
      </c>
      <c r="Q7" s="53">
        <v>1</v>
      </c>
      <c r="R7" s="53">
        <v>0</v>
      </c>
      <c r="S7" s="53">
        <v>0</v>
      </c>
      <c r="T7" s="53">
        <v>0</v>
      </c>
      <c r="U7" s="53">
        <v>0</v>
      </c>
      <c r="V7" s="53">
        <v>0</v>
      </c>
      <c r="W7" s="55"/>
    </row>
    <row r="8" spans="1:23" ht="16.5">
      <c r="A8" s="53">
        <v>100</v>
      </c>
      <c r="B8" s="53">
        <v>2</v>
      </c>
      <c r="C8" s="53">
        <v>122</v>
      </c>
      <c r="D8" s="53" t="s">
        <v>32</v>
      </c>
      <c r="E8" s="54">
        <v>2852</v>
      </c>
      <c r="F8" s="53" t="s">
        <v>378</v>
      </c>
      <c r="G8" s="53" t="s">
        <v>380</v>
      </c>
      <c r="H8" s="53" t="s">
        <v>93</v>
      </c>
      <c r="I8" s="53">
        <v>0</v>
      </c>
      <c r="J8" s="53" t="s">
        <v>374</v>
      </c>
      <c r="K8" s="53">
        <v>0</v>
      </c>
      <c r="L8" s="53" t="s">
        <v>375</v>
      </c>
      <c r="M8" s="53">
        <v>0</v>
      </c>
      <c r="N8" s="53">
        <v>0</v>
      </c>
      <c r="O8" s="53">
        <v>1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5"/>
    </row>
    <row r="9" spans="1:23" ht="16.5">
      <c r="A9" s="53">
        <v>100</v>
      </c>
      <c r="B9" s="53">
        <v>2</v>
      </c>
      <c r="C9" s="53">
        <v>122</v>
      </c>
      <c r="D9" s="53" t="s">
        <v>32</v>
      </c>
      <c r="E9" s="54">
        <v>868</v>
      </c>
      <c r="F9" s="54" t="s">
        <v>381</v>
      </c>
      <c r="G9" s="53" t="s">
        <v>380</v>
      </c>
      <c r="H9" s="53" t="s">
        <v>93</v>
      </c>
      <c r="I9" s="53">
        <v>1</v>
      </c>
      <c r="J9" s="53" t="s">
        <v>377</v>
      </c>
      <c r="K9" s="53">
        <v>0</v>
      </c>
      <c r="L9" s="53" t="s">
        <v>375</v>
      </c>
      <c r="M9" s="53">
        <v>1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5"/>
    </row>
    <row r="10" spans="1:23" ht="16.5">
      <c r="A10" s="53">
        <v>100</v>
      </c>
      <c r="B10" s="53">
        <v>2</v>
      </c>
      <c r="C10" s="53">
        <v>122</v>
      </c>
      <c r="D10" s="53" t="s">
        <v>32</v>
      </c>
      <c r="E10" s="54">
        <v>2900</v>
      </c>
      <c r="F10" s="54" t="s">
        <v>379</v>
      </c>
      <c r="G10" s="53" t="s">
        <v>380</v>
      </c>
      <c r="H10" s="53" t="s">
        <v>93</v>
      </c>
      <c r="I10" s="53">
        <v>1</v>
      </c>
      <c r="J10" s="53" t="s">
        <v>377</v>
      </c>
      <c r="K10" s="53">
        <v>0</v>
      </c>
      <c r="L10" s="53" t="s">
        <v>375</v>
      </c>
      <c r="M10" s="53">
        <v>0</v>
      </c>
      <c r="N10" s="53">
        <v>0</v>
      </c>
      <c r="O10" s="53">
        <v>1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5"/>
    </row>
    <row r="11" spans="1:23" ht="16.5">
      <c r="A11" s="53">
        <v>100</v>
      </c>
      <c r="B11" s="53">
        <v>2</v>
      </c>
      <c r="C11" s="53">
        <v>122</v>
      </c>
      <c r="D11" s="53" t="s">
        <v>32</v>
      </c>
      <c r="E11" s="54">
        <v>870</v>
      </c>
      <c r="F11" s="54" t="s">
        <v>376</v>
      </c>
      <c r="G11" s="53" t="s">
        <v>380</v>
      </c>
      <c r="H11" s="53" t="s">
        <v>93</v>
      </c>
      <c r="I11" s="53">
        <v>1</v>
      </c>
      <c r="J11" s="53" t="s">
        <v>377</v>
      </c>
      <c r="K11" s="53">
        <v>0</v>
      </c>
      <c r="L11" s="53" t="s">
        <v>375</v>
      </c>
      <c r="M11" s="53">
        <v>0</v>
      </c>
      <c r="N11" s="53">
        <v>0</v>
      </c>
      <c r="O11" s="53">
        <v>0</v>
      </c>
      <c r="P11" s="53">
        <v>0</v>
      </c>
      <c r="Q11" s="53">
        <v>1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5"/>
    </row>
    <row r="12" spans="1:23" ht="16.5">
      <c r="A12" s="53">
        <v>100</v>
      </c>
      <c r="B12" s="53">
        <v>2</v>
      </c>
      <c r="C12" s="53">
        <v>122</v>
      </c>
      <c r="D12" s="53" t="s">
        <v>32</v>
      </c>
      <c r="E12" s="54">
        <v>868</v>
      </c>
      <c r="F12" s="54" t="s">
        <v>381</v>
      </c>
      <c r="G12" s="53" t="s">
        <v>380</v>
      </c>
      <c r="H12" s="53" t="s">
        <v>93</v>
      </c>
      <c r="I12" s="53">
        <v>0</v>
      </c>
      <c r="J12" s="53" t="s">
        <v>374</v>
      </c>
      <c r="K12" s="53">
        <v>0</v>
      </c>
      <c r="L12" s="53" t="s">
        <v>375</v>
      </c>
      <c r="M12" s="53">
        <v>1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5"/>
    </row>
    <row r="13" spans="1:23" ht="16.5">
      <c r="A13" s="53">
        <v>100</v>
      </c>
      <c r="B13" s="53">
        <v>2</v>
      </c>
      <c r="C13" s="53">
        <v>122</v>
      </c>
      <c r="D13" s="53" t="s">
        <v>32</v>
      </c>
      <c r="E13" s="54">
        <v>2852</v>
      </c>
      <c r="F13" s="54" t="s">
        <v>378</v>
      </c>
      <c r="G13" s="53" t="s">
        <v>382</v>
      </c>
      <c r="H13" s="53" t="s">
        <v>383</v>
      </c>
      <c r="I13" s="53">
        <v>0</v>
      </c>
      <c r="J13" s="53" t="s">
        <v>374</v>
      </c>
      <c r="K13" s="53">
        <v>0</v>
      </c>
      <c r="L13" s="53" t="s">
        <v>375</v>
      </c>
      <c r="M13" s="53">
        <v>0</v>
      </c>
      <c r="N13" s="53">
        <v>0</v>
      </c>
      <c r="O13" s="53">
        <v>0</v>
      </c>
      <c r="P13" s="53">
        <v>0</v>
      </c>
      <c r="Q13" s="53">
        <v>1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5"/>
    </row>
    <row r="14" spans="1:23" ht="16.5">
      <c r="A14" s="53">
        <v>100</v>
      </c>
      <c r="B14" s="53">
        <v>2</v>
      </c>
      <c r="C14" s="53">
        <v>122</v>
      </c>
      <c r="D14" s="53" t="s">
        <v>32</v>
      </c>
      <c r="E14" s="54">
        <v>2852</v>
      </c>
      <c r="F14" s="54" t="s">
        <v>378</v>
      </c>
      <c r="G14" s="53" t="s">
        <v>382</v>
      </c>
      <c r="H14" s="53" t="s">
        <v>383</v>
      </c>
      <c r="I14" s="53">
        <v>1</v>
      </c>
      <c r="J14" s="53" t="s">
        <v>377</v>
      </c>
      <c r="K14" s="53">
        <v>0</v>
      </c>
      <c r="L14" s="53" t="s">
        <v>375</v>
      </c>
      <c r="M14" s="53">
        <v>1</v>
      </c>
      <c r="N14" s="53">
        <v>0</v>
      </c>
      <c r="O14" s="53">
        <v>0</v>
      </c>
      <c r="P14" s="53">
        <v>0</v>
      </c>
      <c r="Q14" s="53">
        <v>2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5"/>
    </row>
    <row r="15" spans="1:23" ht="16.5">
      <c r="A15" s="53">
        <v>100</v>
      </c>
      <c r="B15" s="53">
        <v>2</v>
      </c>
      <c r="C15" s="54">
        <v>499</v>
      </c>
      <c r="D15" s="54" t="s">
        <v>384</v>
      </c>
      <c r="E15" s="54">
        <v>2938</v>
      </c>
      <c r="F15" s="54" t="s">
        <v>385</v>
      </c>
      <c r="G15" s="53" t="s">
        <v>386</v>
      </c>
      <c r="H15" s="56" t="s">
        <v>387</v>
      </c>
      <c r="I15" s="53">
        <v>0</v>
      </c>
      <c r="J15" s="53" t="s">
        <v>374</v>
      </c>
      <c r="K15" s="53">
        <v>0</v>
      </c>
      <c r="L15" s="53" t="s">
        <v>375</v>
      </c>
      <c r="M15" s="53">
        <v>0</v>
      </c>
      <c r="N15" s="53">
        <v>0</v>
      </c>
      <c r="O15" s="53">
        <v>0</v>
      </c>
      <c r="P15" s="53">
        <v>1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5"/>
    </row>
    <row r="16" spans="1:23" ht="16.5">
      <c r="A16" s="53">
        <v>100</v>
      </c>
      <c r="B16" s="53">
        <v>2</v>
      </c>
      <c r="C16" s="54">
        <v>499</v>
      </c>
      <c r="D16" s="54" t="s">
        <v>384</v>
      </c>
      <c r="E16" s="54">
        <v>2938</v>
      </c>
      <c r="F16" s="54" t="s">
        <v>385</v>
      </c>
      <c r="G16" s="53" t="s">
        <v>386</v>
      </c>
      <c r="H16" s="56" t="s">
        <v>387</v>
      </c>
      <c r="I16" s="53">
        <v>1</v>
      </c>
      <c r="J16" s="53" t="s">
        <v>377</v>
      </c>
      <c r="K16" s="53">
        <v>0</v>
      </c>
      <c r="L16" s="53" t="s">
        <v>375</v>
      </c>
      <c r="M16" s="53">
        <v>0</v>
      </c>
      <c r="N16" s="53">
        <v>0</v>
      </c>
      <c r="O16" s="53">
        <v>0</v>
      </c>
      <c r="P16" s="53">
        <v>0</v>
      </c>
      <c r="Q16" s="53">
        <v>1</v>
      </c>
      <c r="R16" s="53">
        <v>0</v>
      </c>
      <c r="S16" s="53">
        <v>0</v>
      </c>
      <c r="T16" s="53">
        <v>0</v>
      </c>
      <c r="U16" s="53">
        <v>0</v>
      </c>
      <c r="V16" s="53">
        <v>1</v>
      </c>
      <c r="W16" s="55"/>
    </row>
    <row r="17" spans="1:23" ht="16.5">
      <c r="A17" s="53">
        <v>100</v>
      </c>
      <c r="B17" s="53">
        <v>2</v>
      </c>
      <c r="C17" s="54">
        <v>499</v>
      </c>
      <c r="D17" s="54" t="s">
        <v>384</v>
      </c>
      <c r="E17" s="54">
        <v>2939</v>
      </c>
      <c r="F17" s="54" t="s">
        <v>388</v>
      </c>
      <c r="G17" s="53" t="s">
        <v>386</v>
      </c>
      <c r="H17" s="56" t="s">
        <v>387</v>
      </c>
      <c r="I17" s="53">
        <v>1</v>
      </c>
      <c r="J17" s="53" t="s">
        <v>377</v>
      </c>
      <c r="K17" s="53">
        <v>0</v>
      </c>
      <c r="L17" s="53" t="s">
        <v>375</v>
      </c>
      <c r="M17" s="53">
        <v>0</v>
      </c>
      <c r="N17" s="53">
        <v>0</v>
      </c>
      <c r="O17" s="53">
        <v>0</v>
      </c>
      <c r="P17" s="53">
        <v>1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5"/>
    </row>
    <row r="18" spans="1:23" ht="16.5">
      <c r="A18" s="53">
        <v>100</v>
      </c>
      <c r="B18" s="53">
        <v>2</v>
      </c>
      <c r="C18" s="53">
        <v>125</v>
      </c>
      <c r="D18" s="54" t="s">
        <v>389</v>
      </c>
      <c r="E18" s="54">
        <v>2907</v>
      </c>
      <c r="F18" s="54" t="s">
        <v>390</v>
      </c>
      <c r="G18" s="53" t="s">
        <v>373</v>
      </c>
      <c r="H18" s="53" t="s">
        <v>91</v>
      </c>
      <c r="I18" s="53">
        <v>0</v>
      </c>
      <c r="J18" s="53" t="s">
        <v>374</v>
      </c>
      <c r="K18" s="53">
        <v>0</v>
      </c>
      <c r="L18" s="53" t="s">
        <v>375</v>
      </c>
      <c r="M18" s="53">
        <v>0</v>
      </c>
      <c r="N18" s="53">
        <v>0</v>
      </c>
      <c r="O18" s="53">
        <v>0</v>
      </c>
      <c r="P18" s="53">
        <v>0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5"/>
    </row>
    <row r="19" spans="1:23" ht="16.5">
      <c r="A19" s="53">
        <v>100</v>
      </c>
      <c r="B19" s="53">
        <v>2</v>
      </c>
      <c r="C19" s="53">
        <v>120</v>
      </c>
      <c r="D19" s="53" t="s">
        <v>20</v>
      </c>
      <c r="E19" s="53">
        <v>857</v>
      </c>
      <c r="F19" s="53" t="s">
        <v>391</v>
      </c>
      <c r="G19" s="53" t="s">
        <v>392</v>
      </c>
      <c r="H19" s="53" t="s">
        <v>94</v>
      </c>
      <c r="I19" s="53">
        <v>1</v>
      </c>
      <c r="J19" s="53" t="s">
        <v>377</v>
      </c>
      <c r="K19" s="53">
        <v>0</v>
      </c>
      <c r="L19" s="53" t="s">
        <v>375</v>
      </c>
      <c r="M19" s="53">
        <v>0</v>
      </c>
      <c r="N19" s="53">
        <v>0</v>
      </c>
      <c r="O19" s="53">
        <v>0</v>
      </c>
      <c r="P19" s="53">
        <v>0</v>
      </c>
      <c r="Q19" s="53">
        <v>1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5"/>
    </row>
    <row r="20" spans="1:23" ht="16.5">
      <c r="A20" s="53">
        <v>100</v>
      </c>
      <c r="B20" s="53">
        <v>2</v>
      </c>
      <c r="C20" s="54">
        <v>120</v>
      </c>
      <c r="D20" s="54" t="s">
        <v>20</v>
      </c>
      <c r="E20" s="54">
        <v>856</v>
      </c>
      <c r="F20" s="54" t="s">
        <v>393</v>
      </c>
      <c r="G20" s="53" t="s">
        <v>373</v>
      </c>
      <c r="H20" s="53" t="s">
        <v>91</v>
      </c>
      <c r="I20" s="53">
        <v>1</v>
      </c>
      <c r="J20" s="53" t="s">
        <v>377</v>
      </c>
      <c r="K20" s="53">
        <v>0</v>
      </c>
      <c r="L20" s="53" t="s">
        <v>375</v>
      </c>
      <c r="M20" s="53">
        <v>0</v>
      </c>
      <c r="N20" s="53">
        <v>0</v>
      </c>
      <c r="O20" s="53">
        <v>0</v>
      </c>
      <c r="P20" s="53">
        <v>0</v>
      </c>
      <c r="Q20" s="53">
        <v>1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5"/>
    </row>
    <row r="21" spans="1:23" ht="16.5">
      <c r="A21" s="53">
        <v>100</v>
      </c>
      <c r="B21" s="53">
        <v>2</v>
      </c>
      <c r="C21" s="53">
        <v>120</v>
      </c>
      <c r="D21" s="53" t="s">
        <v>20</v>
      </c>
      <c r="E21" s="54">
        <v>2863</v>
      </c>
      <c r="F21" s="54" t="s">
        <v>394</v>
      </c>
      <c r="G21" s="53" t="s">
        <v>373</v>
      </c>
      <c r="H21" s="53" t="s">
        <v>91</v>
      </c>
      <c r="I21" s="53">
        <v>0</v>
      </c>
      <c r="J21" s="53" t="s">
        <v>374</v>
      </c>
      <c r="K21" s="53">
        <v>0</v>
      </c>
      <c r="L21" s="53" t="s">
        <v>375</v>
      </c>
      <c r="M21" s="53">
        <v>0</v>
      </c>
      <c r="N21" s="53">
        <v>0</v>
      </c>
      <c r="O21" s="53">
        <v>0</v>
      </c>
      <c r="P21" s="57">
        <v>1</v>
      </c>
      <c r="Q21" s="53">
        <v>1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5"/>
    </row>
    <row r="22" spans="1:23" ht="16.5">
      <c r="A22" s="53">
        <v>100</v>
      </c>
      <c r="B22" s="53">
        <v>2</v>
      </c>
      <c r="C22" s="53">
        <v>120</v>
      </c>
      <c r="D22" s="53" t="s">
        <v>20</v>
      </c>
      <c r="E22" s="54">
        <v>857</v>
      </c>
      <c r="F22" s="54" t="s">
        <v>395</v>
      </c>
      <c r="G22" s="53" t="s">
        <v>373</v>
      </c>
      <c r="H22" s="53" t="s">
        <v>91</v>
      </c>
      <c r="I22" s="53">
        <v>1</v>
      </c>
      <c r="J22" s="53" t="s">
        <v>377</v>
      </c>
      <c r="K22" s="53">
        <v>0</v>
      </c>
      <c r="L22" s="53" t="s">
        <v>375</v>
      </c>
      <c r="M22" s="53">
        <v>0</v>
      </c>
      <c r="N22" s="53">
        <v>0</v>
      </c>
      <c r="O22" s="53">
        <v>0</v>
      </c>
      <c r="P22" s="53">
        <v>0</v>
      </c>
      <c r="Q22" s="53">
        <v>1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5"/>
    </row>
    <row r="23" spans="1:23" ht="16.5">
      <c r="A23" s="53">
        <v>100</v>
      </c>
      <c r="B23" s="53">
        <v>2</v>
      </c>
      <c r="C23" s="53">
        <v>120</v>
      </c>
      <c r="D23" s="53" t="s">
        <v>20</v>
      </c>
      <c r="E23" s="54">
        <v>855</v>
      </c>
      <c r="F23" s="54" t="s">
        <v>396</v>
      </c>
      <c r="G23" s="53" t="s">
        <v>373</v>
      </c>
      <c r="H23" s="53" t="s">
        <v>91</v>
      </c>
      <c r="I23" s="53">
        <v>0</v>
      </c>
      <c r="J23" s="53" t="s">
        <v>374</v>
      </c>
      <c r="K23" s="53">
        <v>0</v>
      </c>
      <c r="L23" s="53" t="s">
        <v>375</v>
      </c>
      <c r="M23" s="53">
        <v>0</v>
      </c>
      <c r="N23" s="53">
        <v>0</v>
      </c>
      <c r="O23" s="53">
        <v>1</v>
      </c>
      <c r="P23" s="53">
        <v>0</v>
      </c>
      <c r="Q23" s="53">
        <v>1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5"/>
    </row>
    <row r="24" spans="1:23" ht="16.5">
      <c r="A24" s="53">
        <v>100</v>
      </c>
      <c r="B24" s="53">
        <v>2</v>
      </c>
      <c r="C24" s="53">
        <v>120</v>
      </c>
      <c r="D24" s="53" t="s">
        <v>20</v>
      </c>
      <c r="E24" s="54">
        <v>854</v>
      </c>
      <c r="F24" s="54" t="s">
        <v>397</v>
      </c>
      <c r="G24" s="53" t="s">
        <v>373</v>
      </c>
      <c r="H24" s="53" t="s">
        <v>91</v>
      </c>
      <c r="I24" s="53">
        <v>0</v>
      </c>
      <c r="J24" s="53" t="s">
        <v>374</v>
      </c>
      <c r="K24" s="53">
        <v>0</v>
      </c>
      <c r="L24" s="53" t="s">
        <v>375</v>
      </c>
      <c r="M24" s="53">
        <v>0</v>
      </c>
      <c r="N24" s="53">
        <v>0</v>
      </c>
      <c r="O24" s="53">
        <v>0</v>
      </c>
      <c r="P24" s="53">
        <v>0</v>
      </c>
      <c r="Q24" s="53">
        <v>1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5"/>
    </row>
    <row r="25" spans="1:23" ht="16.5">
      <c r="A25" s="53">
        <v>100</v>
      </c>
      <c r="B25" s="53">
        <v>2</v>
      </c>
      <c r="C25" s="53">
        <v>120</v>
      </c>
      <c r="D25" s="53" t="s">
        <v>20</v>
      </c>
      <c r="E25" s="54">
        <v>856</v>
      </c>
      <c r="F25" s="54" t="s">
        <v>393</v>
      </c>
      <c r="G25" s="53" t="s">
        <v>373</v>
      </c>
      <c r="H25" s="53" t="s">
        <v>91</v>
      </c>
      <c r="I25" s="53">
        <v>0</v>
      </c>
      <c r="J25" s="53" t="s">
        <v>374</v>
      </c>
      <c r="K25" s="53">
        <v>0</v>
      </c>
      <c r="L25" s="53" t="s">
        <v>375</v>
      </c>
      <c r="M25" s="53">
        <v>0</v>
      </c>
      <c r="N25" s="53">
        <v>0</v>
      </c>
      <c r="O25" s="53">
        <v>0</v>
      </c>
      <c r="P25" s="53">
        <v>0</v>
      </c>
      <c r="Q25" s="53">
        <v>2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5"/>
    </row>
    <row r="26" spans="1:23" ht="16.5">
      <c r="A26" s="53">
        <v>100</v>
      </c>
      <c r="B26" s="53">
        <v>2</v>
      </c>
      <c r="C26" s="53">
        <v>120</v>
      </c>
      <c r="D26" s="53" t="s">
        <v>20</v>
      </c>
      <c r="E26" s="54">
        <v>855</v>
      </c>
      <c r="F26" s="54" t="s">
        <v>396</v>
      </c>
      <c r="G26" s="53" t="s">
        <v>380</v>
      </c>
      <c r="H26" s="53" t="s">
        <v>93</v>
      </c>
      <c r="I26" s="53">
        <v>0</v>
      </c>
      <c r="J26" s="53" t="s">
        <v>374</v>
      </c>
      <c r="K26" s="53">
        <v>0</v>
      </c>
      <c r="L26" s="53" t="s">
        <v>375</v>
      </c>
      <c r="M26" s="53">
        <v>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5"/>
    </row>
    <row r="27" spans="1:23" ht="16.5">
      <c r="A27" s="53">
        <v>100</v>
      </c>
      <c r="B27" s="53">
        <v>2</v>
      </c>
      <c r="C27" s="53">
        <v>120</v>
      </c>
      <c r="D27" s="53" t="s">
        <v>20</v>
      </c>
      <c r="E27" s="54">
        <v>854</v>
      </c>
      <c r="F27" s="54" t="s">
        <v>397</v>
      </c>
      <c r="G27" s="53" t="s">
        <v>380</v>
      </c>
      <c r="H27" s="53" t="s">
        <v>93</v>
      </c>
      <c r="I27" s="53">
        <v>0</v>
      </c>
      <c r="J27" s="53" t="s">
        <v>374</v>
      </c>
      <c r="K27" s="53">
        <v>0</v>
      </c>
      <c r="L27" s="53" t="s">
        <v>375</v>
      </c>
      <c r="M27" s="53">
        <v>1</v>
      </c>
      <c r="N27" s="53">
        <v>0</v>
      </c>
      <c r="O27" s="53">
        <v>0</v>
      </c>
      <c r="P27" s="53">
        <v>0</v>
      </c>
      <c r="Q27" s="53">
        <v>1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5"/>
    </row>
    <row r="28" spans="1:23" ht="16.5">
      <c r="A28" s="53">
        <v>100</v>
      </c>
      <c r="B28" s="53">
        <v>2</v>
      </c>
      <c r="C28" s="53">
        <v>120</v>
      </c>
      <c r="D28" s="53" t="s">
        <v>20</v>
      </c>
      <c r="E28" s="54">
        <v>855</v>
      </c>
      <c r="F28" s="54" t="s">
        <v>396</v>
      </c>
      <c r="G28" s="53" t="s">
        <v>380</v>
      </c>
      <c r="H28" s="53" t="s">
        <v>93</v>
      </c>
      <c r="I28" s="53">
        <v>1</v>
      </c>
      <c r="J28" s="53" t="s">
        <v>377</v>
      </c>
      <c r="K28" s="53">
        <v>0</v>
      </c>
      <c r="L28" s="53" t="s">
        <v>375</v>
      </c>
      <c r="M28" s="53">
        <v>0</v>
      </c>
      <c r="N28" s="53">
        <v>0</v>
      </c>
      <c r="O28" s="53">
        <v>0</v>
      </c>
      <c r="P28" s="53">
        <v>0</v>
      </c>
      <c r="Q28" s="53">
        <v>1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5"/>
    </row>
    <row r="29" spans="1:23" ht="16.5">
      <c r="A29" s="53">
        <v>100</v>
      </c>
      <c r="B29" s="53">
        <v>2</v>
      </c>
      <c r="C29" s="53">
        <v>120</v>
      </c>
      <c r="D29" s="53" t="s">
        <v>20</v>
      </c>
      <c r="E29" s="54">
        <v>2863</v>
      </c>
      <c r="F29" s="54" t="s">
        <v>394</v>
      </c>
      <c r="G29" s="53" t="s">
        <v>380</v>
      </c>
      <c r="H29" s="53" t="s">
        <v>93</v>
      </c>
      <c r="I29" s="53">
        <v>1</v>
      </c>
      <c r="J29" s="53" t="s">
        <v>377</v>
      </c>
      <c r="K29" s="53">
        <v>0</v>
      </c>
      <c r="L29" s="53" t="s">
        <v>375</v>
      </c>
      <c r="M29" s="53">
        <v>1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5"/>
    </row>
    <row r="30" spans="1:23" ht="16.5">
      <c r="A30" s="53">
        <v>100</v>
      </c>
      <c r="B30" s="53">
        <v>2</v>
      </c>
      <c r="C30" s="53">
        <v>120</v>
      </c>
      <c r="D30" s="53" t="s">
        <v>20</v>
      </c>
      <c r="E30" s="54">
        <v>855</v>
      </c>
      <c r="F30" s="54" t="s">
        <v>396</v>
      </c>
      <c r="G30" s="53" t="s">
        <v>382</v>
      </c>
      <c r="H30" s="53" t="s">
        <v>383</v>
      </c>
      <c r="I30" s="53">
        <v>0</v>
      </c>
      <c r="J30" s="53" t="s">
        <v>374</v>
      </c>
      <c r="K30" s="53">
        <v>0</v>
      </c>
      <c r="L30" s="53" t="s">
        <v>375</v>
      </c>
      <c r="M30" s="53">
        <v>0</v>
      </c>
      <c r="N30" s="53">
        <v>0</v>
      </c>
      <c r="O30" s="53">
        <v>0</v>
      </c>
      <c r="P30" s="53">
        <v>0</v>
      </c>
      <c r="Q30" s="53">
        <v>1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5"/>
    </row>
    <row r="31" spans="1:23" ht="16.5">
      <c r="A31" s="53">
        <v>100</v>
      </c>
      <c r="B31" s="53">
        <v>2</v>
      </c>
      <c r="C31" s="53">
        <v>120</v>
      </c>
      <c r="D31" s="53" t="s">
        <v>20</v>
      </c>
      <c r="E31" s="54">
        <v>857</v>
      </c>
      <c r="F31" s="54" t="s">
        <v>395</v>
      </c>
      <c r="G31" s="53" t="s">
        <v>382</v>
      </c>
      <c r="H31" s="53" t="s">
        <v>383</v>
      </c>
      <c r="I31" s="53">
        <v>0</v>
      </c>
      <c r="J31" s="53" t="s">
        <v>374</v>
      </c>
      <c r="K31" s="53">
        <v>0</v>
      </c>
      <c r="L31" s="53" t="s">
        <v>375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1</v>
      </c>
      <c r="U31" s="53">
        <v>0</v>
      </c>
      <c r="V31" s="53">
        <v>0</v>
      </c>
      <c r="W31" s="55"/>
    </row>
    <row r="32" spans="1:23" ht="16.5">
      <c r="A32" s="53">
        <v>100</v>
      </c>
      <c r="B32" s="53">
        <v>2</v>
      </c>
      <c r="C32" s="53">
        <v>120</v>
      </c>
      <c r="D32" s="53" t="s">
        <v>20</v>
      </c>
      <c r="E32" s="54">
        <v>857</v>
      </c>
      <c r="F32" s="54" t="s">
        <v>395</v>
      </c>
      <c r="G32" s="53" t="s">
        <v>382</v>
      </c>
      <c r="H32" s="53" t="s">
        <v>383</v>
      </c>
      <c r="I32" s="53">
        <v>1</v>
      </c>
      <c r="J32" s="53" t="s">
        <v>377</v>
      </c>
      <c r="K32" s="53">
        <v>0</v>
      </c>
      <c r="L32" s="53" t="s">
        <v>375</v>
      </c>
      <c r="M32" s="53">
        <v>0</v>
      </c>
      <c r="N32" s="53">
        <v>0</v>
      </c>
      <c r="O32" s="53">
        <v>1</v>
      </c>
      <c r="P32" s="53">
        <v>0</v>
      </c>
      <c r="Q32" s="53">
        <v>1</v>
      </c>
      <c r="R32" s="53">
        <v>0</v>
      </c>
      <c r="S32" s="53">
        <v>0</v>
      </c>
      <c r="T32" s="53">
        <v>1</v>
      </c>
      <c r="U32" s="53">
        <v>0</v>
      </c>
      <c r="V32" s="53">
        <v>0</v>
      </c>
      <c r="W32" s="55"/>
    </row>
    <row r="33" spans="1:23" ht="16.5">
      <c r="A33" s="53">
        <v>100</v>
      </c>
      <c r="B33" s="53">
        <v>2</v>
      </c>
      <c r="C33" s="53">
        <v>120</v>
      </c>
      <c r="D33" s="53" t="s">
        <v>20</v>
      </c>
      <c r="E33" s="54">
        <v>855</v>
      </c>
      <c r="F33" s="54" t="s">
        <v>396</v>
      </c>
      <c r="G33" s="53" t="s">
        <v>382</v>
      </c>
      <c r="H33" s="53" t="s">
        <v>383</v>
      </c>
      <c r="I33" s="53">
        <v>1</v>
      </c>
      <c r="J33" s="53" t="s">
        <v>377</v>
      </c>
      <c r="K33" s="53">
        <v>0</v>
      </c>
      <c r="L33" s="53" t="s">
        <v>375</v>
      </c>
      <c r="M33" s="53">
        <v>0</v>
      </c>
      <c r="N33" s="53">
        <v>0</v>
      </c>
      <c r="O33" s="53">
        <v>0</v>
      </c>
      <c r="P33" s="53">
        <v>0</v>
      </c>
      <c r="Q33" s="53">
        <v>1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5"/>
    </row>
    <row r="34" spans="1:23" ht="16.5">
      <c r="A34" s="53">
        <v>100</v>
      </c>
      <c r="B34" s="53">
        <v>2</v>
      </c>
      <c r="C34" s="53">
        <v>118</v>
      </c>
      <c r="D34" s="53" t="s">
        <v>26</v>
      </c>
      <c r="E34" s="54">
        <v>833</v>
      </c>
      <c r="F34" s="54" t="s">
        <v>398</v>
      </c>
      <c r="G34" s="53" t="s">
        <v>373</v>
      </c>
      <c r="H34" s="53" t="s">
        <v>91</v>
      </c>
      <c r="I34" s="53">
        <v>1</v>
      </c>
      <c r="J34" s="53" t="s">
        <v>377</v>
      </c>
      <c r="K34" s="53">
        <v>0</v>
      </c>
      <c r="L34" s="53" t="s">
        <v>375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1</v>
      </c>
      <c r="U34" s="53">
        <v>0</v>
      </c>
      <c r="V34" s="53">
        <v>0</v>
      </c>
      <c r="W34" s="55"/>
    </row>
    <row r="35" spans="1:23" ht="16.5">
      <c r="A35" s="53">
        <v>100</v>
      </c>
      <c r="B35" s="53">
        <v>2</v>
      </c>
      <c r="C35" s="53">
        <v>118</v>
      </c>
      <c r="D35" s="53" t="s">
        <v>26</v>
      </c>
      <c r="E35" s="54">
        <v>836</v>
      </c>
      <c r="F35" s="54" t="s">
        <v>399</v>
      </c>
      <c r="G35" s="53" t="s">
        <v>373</v>
      </c>
      <c r="H35" s="53" t="s">
        <v>91</v>
      </c>
      <c r="I35" s="53">
        <v>0</v>
      </c>
      <c r="J35" s="53" t="s">
        <v>374</v>
      </c>
      <c r="K35" s="53">
        <v>0</v>
      </c>
      <c r="L35" s="53" t="s">
        <v>375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1</v>
      </c>
      <c r="U35" s="53">
        <v>0</v>
      </c>
      <c r="V35" s="53">
        <v>0</v>
      </c>
      <c r="W35" s="55"/>
    </row>
    <row r="36" spans="1:23" ht="16.5">
      <c r="A36" s="53">
        <v>100</v>
      </c>
      <c r="B36" s="53">
        <v>2</v>
      </c>
      <c r="C36" s="53">
        <v>118</v>
      </c>
      <c r="D36" s="53" t="s">
        <v>26</v>
      </c>
      <c r="E36" s="54">
        <v>837</v>
      </c>
      <c r="F36" s="54" t="s">
        <v>400</v>
      </c>
      <c r="G36" s="53" t="s">
        <v>373</v>
      </c>
      <c r="H36" s="53" t="s">
        <v>91</v>
      </c>
      <c r="I36" s="53">
        <v>0</v>
      </c>
      <c r="J36" s="53" t="s">
        <v>374</v>
      </c>
      <c r="K36" s="53">
        <v>0</v>
      </c>
      <c r="L36" s="53" t="s">
        <v>375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1</v>
      </c>
      <c r="U36" s="53">
        <v>0</v>
      </c>
      <c r="V36" s="53">
        <v>0</v>
      </c>
      <c r="W36" s="55"/>
    </row>
    <row r="37" spans="1:23" ht="16.5">
      <c r="A37" s="53">
        <v>100</v>
      </c>
      <c r="B37" s="53">
        <v>2</v>
      </c>
      <c r="C37" s="53">
        <v>118</v>
      </c>
      <c r="D37" s="53" t="s">
        <v>26</v>
      </c>
      <c r="E37" s="54">
        <v>2901</v>
      </c>
      <c r="F37" s="54" t="s">
        <v>401</v>
      </c>
      <c r="G37" s="53" t="s">
        <v>373</v>
      </c>
      <c r="H37" s="53" t="s">
        <v>91</v>
      </c>
      <c r="I37" s="53">
        <v>0</v>
      </c>
      <c r="J37" s="53" t="s">
        <v>374</v>
      </c>
      <c r="K37" s="53">
        <v>0</v>
      </c>
      <c r="L37" s="53" t="s">
        <v>375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1</v>
      </c>
      <c r="U37" s="53">
        <v>0</v>
      </c>
      <c r="V37" s="53">
        <v>0</v>
      </c>
      <c r="W37" s="55"/>
    </row>
    <row r="38" spans="1:23" ht="16.5">
      <c r="A38" s="53">
        <v>100</v>
      </c>
      <c r="B38" s="53">
        <v>2</v>
      </c>
      <c r="C38" s="53">
        <v>118</v>
      </c>
      <c r="D38" s="53" t="s">
        <v>26</v>
      </c>
      <c r="E38" s="54">
        <v>843</v>
      </c>
      <c r="F38" s="54" t="s">
        <v>402</v>
      </c>
      <c r="G38" s="53" t="s">
        <v>373</v>
      </c>
      <c r="H38" s="53" t="s">
        <v>91</v>
      </c>
      <c r="I38" s="53">
        <v>1</v>
      </c>
      <c r="J38" s="53" t="s">
        <v>377</v>
      </c>
      <c r="K38" s="53">
        <v>0</v>
      </c>
      <c r="L38" s="53" t="s">
        <v>375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1</v>
      </c>
      <c r="U38" s="53">
        <v>0</v>
      </c>
      <c r="V38" s="53">
        <v>0</v>
      </c>
      <c r="W38" s="55"/>
    </row>
    <row r="39" spans="1:23" ht="16.5">
      <c r="A39" s="53">
        <v>100</v>
      </c>
      <c r="B39" s="53">
        <v>2</v>
      </c>
      <c r="C39" s="53">
        <v>118</v>
      </c>
      <c r="D39" s="53" t="s">
        <v>26</v>
      </c>
      <c r="E39" s="54">
        <v>833</v>
      </c>
      <c r="F39" s="54" t="s">
        <v>398</v>
      </c>
      <c r="G39" s="53" t="s">
        <v>380</v>
      </c>
      <c r="H39" s="53" t="s">
        <v>93</v>
      </c>
      <c r="I39" s="53">
        <v>1</v>
      </c>
      <c r="J39" s="53" t="s">
        <v>377</v>
      </c>
      <c r="K39" s="53">
        <v>0</v>
      </c>
      <c r="L39" s="53" t="s">
        <v>375</v>
      </c>
      <c r="M39" s="53">
        <v>0</v>
      </c>
      <c r="N39" s="53">
        <v>0</v>
      </c>
      <c r="O39" s="53">
        <v>1</v>
      </c>
      <c r="P39" s="53">
        <v>0</v>
      </c>
      <c r="Q39" s="53">
        <v>0</v>
      </c>
      <c r="R39" s="53">
        <v>0</v>
      </c>
      <c r="S39" s="53">
        <v>0</v>
      </c>
      <c r="T39" s="53">
        <v>1</v>
      </c>
      <c r="U39" s="53">
        <v>0</v>
      </c>
      <c r="V39" s="53">
        <v>0</v>
      </c>
      <c r="W39" s="55"/>
    </row>
    <row r="40" spans="1:23" ht="16.5">
      <c r="A40" s="53">
        <v>100</v>
      </c>
      <c r="B40" s="53">
        <v>2</v>
      </c>
      <c r="C40" s="53">
        <v>118</v>
      </c>
      <c r="D40" s="53" t="s">
        <v>26</v>
      </c>
      <c r="E40" s="54">
        <v>837</v>
      </c>
      <c r="F40" s="54" t="s">
        <v>400</v>
      </c>
      <c r="G40" s="53" t="s">
        <v>380</v>
      </c>
      <c r="H40" s="53" t="s">
        <v>93</v>
      </c>
      <c r="I40" s="53">
        <v>0</v>
      </c>
      <c r="J40" s="53" t="s">
        <v>374</v>
      </c>
      <c r="K40" s="53">
        <v>0</v>
      </c>
      <c r="L40" s="53" t="s">
        <v>375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1</v>
      </c>
      <c r="U40" s="53">
        <v>0</v>
      </c>
      <c r="V40" s="53">
        <v>0</v>
      </c>
      <c r="W40" s="55"/>
    </row>
    <row r="41" spans="1:23" ht="16.5">
      <c r="A41" s="53">
        <v>100</v>
      </c>
      <c r="B41" s="53">
        <v>2</v>
      </c>
      <c r="C41" s="53">
        <v>118</v>
      </c>
      <c r="D41" s="53" t="s">
        <v>26</v>
      </c>
      <c r="E41" s="54">
        <v>835</v>
      </c>
      <c r="F41" s="54" t="s">
        <v>403</v>
      </c>
      <c r="G41" s="53" t="s">
        <v>380</v>
      </c>
      <c r="H41" s="53" t="s">
        <v>93</v>
      </c>
      <c r="I41" s="53">
        <v>0</v>
      </c>
      <c r="J41" s="53" t="s">
        <v>374</v>
      </c>
      <c r="K41" s="53">
        <v>0</v>
      </c>
      <c r="L41" s="53" t="s">
        <v>375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1</v>
      </c>
      <c r="U41" s="53">
        <v>0</v>
      </c>
      <c r="V41" s="53">
        <v>0</v>
      </c>
      <c r="W41" s="55"/>
    </row>
    <row r="42" spans="1:23" ht="16.5">
      <c r="A42" s="53">
        <v>100</v>
      </c>
      <c r="B42" s="53">
        <v>2</v>
      </c>
      <c r="C42" s="53">
        <v>118</v>
      </c>
      <c r="D42" s="53" t="s">
        <v>26</v>
      </c>
      <c r="E42" s="54">
        <v>834</v>
      </c>
      <c r="F42" s="54" t="s">
        <v>404</v>
      </c>
      <c r="G42" s="53" t="s">
        <v>386</v>
      </c>
      <c r="H42" s="56" t="s">
        <v>387</v>
      </c>
      <c r="I42" s="53">
        <v>1</v>
      </c>
      <c r="J42" s="53" t="s">
        <v>377</v>
      </c>
      <c r="K42" s="53">
        <v>0</v>
      </c>
      <c r="L42" s="53" t="s">
        <v>375</v>
      </c>
      <c r="M42" s="53">
        <v>0</v>
      </c>
      <c r="N42" s="53">
        <v>0</v>
      </c>
      <c r="O42" s="53">
        <v>0</v>
      </c>
      <c r="P42" s="53">
        <v>1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5"/>
    </row>
    <row r="43" spans="1:23" ht="16.5">
      <c r="A43" s="53">
        <v>100</v>
      </c>
      <c r="B43" s="53">
        <v>2</v>
      </c>
      <c r="C43" s="54">
        <v>497</v>
      </c>
      <c r="D43" s="54" t="s">
        <v>405</v>
      </c>
      <c r="E43" s="54">
        <v>2936</v>
      </c>
      <c r="F43" s="54" t="s">
        <v>406</v>
      </c>
      <c r="G43" s="53" t="s">
        <v>386</v>
      </c>
      <c r="H43" s="56" t="s">
        <v>387</v>
      </c>
      <c r="I43" s="53">
        <v>1</v>
      </c>
      <c r="J43" s="53" t="s">
        <v>377</v>
      </c>
      <c r="K43" s="53">
        <v>0</v>
      </c>
      <c r="L43" s="53" t="s">
        <v>375</v>
      </c>
      <c r="M43" s="53">
        <v>0</v>
      </c>
      <c r="N43" s="53">
        <v>0</v>
      </c>
      <c r="O43" s="53">
        <v>0</v>
      </c>
      <c r="P43" s="53">
        <v>0</v>
      </c>
      <c r="Q43" s="53">
        <v>2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5"/>
    </row>
    <row r="44" spans="1:23" ht="16.5">
      <c r="A44" s="53">
        <v>100</v>
      </c>
      <c r="B44" s="53">
        <v>2</v>
      </c>
      <c r="C44" s="54">
        <v>497</v>
      </c>
      <c r="D44" s="54" t="s">
        <v>405</v>
      </c>
      <c r="E44" s="54">
        <v>2937</v>
      </c>
      <c r="F44" s="54" t="s">
        <v>407</v>
      </c>
      <c r="G44" s="53" t="s">
        <v>386</v>
      </c>
      <c r="H44" s="56" t="s">
        <v>387</v>
      </c>
      <c r="I44" s="53">
        <v>0</v>
      </c>
      <c r="J44" s="53" t="s">
        <v>374</v>
      </c>
      <c r="K44" s="53">
        <v>0</v>
      </c>
      <c r="L44" s="53" t="s">
        <v>375</v>
      </c>
      <c r="M44" s="53">
        <v>0</v>
      </c>
      <c r="N44" s="53">
        <v>0</v>
      </c>
      <c r="O44" s="53">
        <v>0</v>
      </c>
      <c r="P44" s="53">
        <v>2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5"/>
    </row>
    <row r="45" spans="1:23" ht="16.5">
      <c r="A45" s="53">
        <v>100</v>
      </c>
      <c r="B45" s="53">
        <v>2</v>
      </c>
      <c r="C45" s="54">
        <v>497</v>
      </c>
      <c r="D45" s="54" t="s">
        <v>405</v>
      </c>
      <c r="E45" s="54">
        <v>2936</v>
      </c>
      <c r="F45" s="54" t="s">
        <v>406</v>
      </c>
      <c r="G45" s="53" t="s">
        <v>386</v>
      </c>
      <c r="H45" s="56" t="s">
        <v>387</v>
      </c>
      <c r="I45" s="53">
        <v>0</v>
      </c>
      <c r="J45" s="53" t="s">
        <v>374</v>
      </c>
      <c r="K45" s="53">
        <v>0</v>
      </c>
      <c r="L45" s="53" t="s">
        <v>375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1</v>
      </c>
      <c r="U45" s="53">
        <v>0</v>
      </c>
      <c r="V45" s="53">
        <v>0</v>
      </c>
      <c r="W45" s="55"/>
    </row>
    <row r="46" spans="1:23" ht="16.5">
      <c r="A46" s="53">
        <v>100</v>
      </c>
      <c r="B46" s="53">
        <v>2</v>
      </c>
      <c r="C46" s="54">
        <v>497</v>
      </c>
      <c r="D46" s="54" t="s">
        <v>405</v>
      </c>
      <c r="E46" s="54">
        <v>2937</v>
      </c>
      <c r="F46" s="54" t="s">
        <v>407</v>
      </c>
      <c r="G46" s="53" t="s">
        <v>386</v>
      </c>
      <c r="H46" s="56" t="s">
        <v>387</v>
      </c>
      <c r="I46" s="53">
        <v>1</v>
      </c>
      <c r="J46" s="53" t="s">
        <v>377</v>
      </c>
      <c r="K46" s="53">
        <v>0</v>
      </c>
      <c r="L46" s="53" t="s">
        <v>375</v>
      </c>
      <c r="M46" s="53">
        <v>0</v>
      </c>
      <c r="N46" s="53">
        <v>0</v>
      </c>
      <c r="O46" s="53">
        <v>0</v>
      </c>
      <c r="P46" s="53">
        <v>0</v>
      </c>
      <c r="Q46" s="53">
        <v>1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5"/>
    </row>
    <row r="47" spans="1:23" ht="16.5">
      <c r="A47" s="53">
        <v>100</v>
      </c>
      <c r="B47" s="53">
        <v>2</v>
      </c>
      <c r="C47" s="54">
        <v>497</v>
      </c>
      <c r="D47" s="54" t="s">
        <v>405</v>
      </c>
      <c r="E47" s="54">
        <v>2936</v>
      </c>
      <c r="F47" s="54" t="s">
        <v>406</v>
      </c>
      <c r="G47" s="53" t="s">
        <v>382</v>
      </c>
      <c r="H47" s="53" t="s">
        <v>383</v>
      </c>
      <c r="I47" s="53">
        <v>1</v>
      </c>
      <c r="J47" s="53" t="s">
        <v>377</v>
      </c>
      <c r="K47" s="53">
        <v>0</v>
      </c>
      <c r="L47" s="53" t="s">
        <v>375</v>
      </c>
      <c r="M47" s="53">
        <v>0</v>
      </c>
      <c r="N47" s="53">
        <v>0</v>
      </c>
      <c r="O47" s="53">
        <v>0</v>
      </c>
      <c r="P47" s="53">
        <v>0</v>
      </c>
      <c r="Q47" s="53">
        <v>1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5"/>
    </row>
    <row r="48" spans="1:23" ht="16.5">
      <c r="A48" s="53">
        <v>100</v>
      </c>
      <c r="B48" s="53">
        <v>2</v>
      </c>
      <c r="C48" s="54">
        <v>497</v>
      </c>
      <c r="D48" s="54" t="s">
        <v>405</v>
      </c>
      <c r="E48" s="54">
        <v>2933</v>
      </c>
      <c r="F48" s="54" t="s">
        <v>408</v>
      </c>
      <c r="G48" s="53" t="s">
        <v>382</v>
      </c>
      <c r="H48" s="53" t="s">
        <v>383</v>
      </c>
      <c r="I48" s="53">
        <v>0</v>
      </c>
      <c r="J48" s="53" t="s">
        <v>374</v>
      </c>
      <c r="K48" s="53">
        <v>0</v>
      </c>
      <c r="L48" s="53" t="s">
        <v>375</v>
      </c>
      <c r="M48" s="53">
        <v>1</v>
      </c>
      <c r="N48" s="53">
        <v>0</v>
      </c>
      <c r="O48" s="53">
        <v>0</v>
      </c>
      <c r="P48" s="53">
        <v>2</v>
      </c>
      <c r="Q48" s="53">
        <v>3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5"/>
    </row>
    <row r="49" spans="1:23" ht="16.5">
      <c r="A49" s="53">
        <v>100</v>
      </c>
      <c r="B49" s="53">
        <v>2</v>
      </c>
      <c r="C49" s="54">
        <v>497</v>
      </c>
      <c r="D49" s="54" t="s">
        <v>405</v>
      </c>
      <c r="E49" s="54">
        <v>2933</v>
      </c>
      <c r="F49" s="54" t="s">
        <v>408</v>
      </c>
      <c r="G49" s="53" t="s">
        <v>382</v>
      </c>
      <c r="H49" s="53" t="s">
        <v>383</v>
      </c>
      <c r="I49" s="53">
        <v>1</v>
      </c>
      <c r="J49" s="53" t="s">
        <v>377</v>
      </c>
      <c r="K49" s="53">
        <v>0</v>
      </c>
      <c r="L49" s="53" t="s">
        <v>375</v>
      </c>
      <c r="M49" s="53">
        <v>0</v>
      </c>
      <c r="N49" s="53">
        <v>0</v>
      </c>
      <c r="O49" s="53">
        <v>0</v>
      </c>
      <c r="P49" s="53">
        <v>0</v>
      </c>
      <c r="Q49" s="53">
        <v>2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5"/>
    </row>
    <row r="50" spans="1:23" ht="16.5">
      <c r="A50" s="53">
        <v>100</v>
      </c>
      <c r="B50" s="53">
        <v>2</v>
      </c>
      <c r="C50" s="54">
        <v>497</v>
      </c>
      <c r="D50" s="54" t="s">
        <v>405</v>
      </c>
      <c r="E50" s="54">
        <v>2936</v>
      </c>
      <c r="F50" s="54" t="s">
        <v>406</v>
      </c>
      <c r="G50" s="53" t="s">
        <v>382</v>
      </c>
      <c r="H50" s="53" t="s">
        <v>383</v>
      </c>
      <c r="I50" s="53">
        <v>0</v>
      </c>
      <c r="J50" s="53" t="s">
        <v>374</v>
      </c>
      <c r="K50" s="53">
        <v>0</v>
      </c>
      <c r="L50" s="53" t="s">
        <v>375</v>
      </c>
      <c r="M50" s="53">
        <v>0</v>
      </c>
      <c r="N50" s="53">
        <v>0</v>
      </c>
      <c r="O50" s="53">
        <v>0</v>
      </c>
      <c r="P50" s="53">
        <v>0</v>
      </c>
      <c r="Q50" s="53">
        <v>2</v>
      </c>
      <c r="R50" s="53">
        <v>0</v>
      </c>
      <c r="S50" s="53">
        <v>0</v>
      </c>
      <c r="T50" s="53">
        <v>1</v>
      </c>
      <c r="U50" s="53">
        <v>0</v>
      </c>
      <c r="V50" s="53">
        <v>0</v>
      </c>
      <c r="W50" s="55"/>
    </row>
    <row r="51" spans="1:23" ht="16.5">
      <c r="A51" s="53">
        <v>100</v>
      </c>
      <c r="B51" s="53">
        <v>2</v>
      </c>
      <c r="C51" s="54">
        <v>497</v>
      </c>
      <c r="D51" s="54" t="s">
        <v>405</v>
      </c>
      <c r="E51" s="54">
        <v>2933</v>
      </c>
      <c r="F51" s="54" t="s">
        <v>408</v>
      </c>
      <c r="G51" s="53" t="s">
        <v>382</v>
      </c>
      <c r="H51" s="53" t="s">
        <v>383</v>
      </c>
      <c r="I51" s="53">
        <v>0</v>
      </c>
      <c r="J51" s="53" t="s">
        <v>374</v>
      </c>
      <c r="K51" s="53">
        <v>1</v>
      </c>
      <c r="L51" s="53" t="s">
        <v>409</v>
      </c>
      <c r="M51" s="53">
        <v>0</v>
      </c>
      <c r="N51" s="53">
        <v>0</v>
      </c>
      <c r="O51" s="53">
        <v>0</v>
      </c>
      <c r="P51" s="53">
        <v>0</v>
      </c>
      <c r="Q51" s="53">
        <v>1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  <c r="W51" s="55"/>
    </row>
    <row r="52" spans="1:23" ht="16.5">
      <c r="A52" s="53">
        <v>100</v>
      </c>
      <c r="B52" s="53">
        <v>2</v>
      </c>
      <c r="C52" s="53">
        <v>121</v>
      </c>
      <c r="D52" s="53" t="s">
        <v>12</v>
      </c>
      <c r="E52" s="54">
        <v>863</v>
      </c>
      <c r="F52" s="54" t="s">
        <v>410</v>
      </c>
      <c r="G52" s="53" t="s">
        <v>373</v>
      </c>
      <c r="H52" s="53" t="s">
        <v>91</v>
      </c>
      <c r="I52" s="53">
        <v>0</v>
      </c>
      <c r="J52" s="53" t="s">
        <v>374</v>
      </c>
      <c r="K52" s="53">
        <v>0</v>
      </c>
      <c r="L52" s="53" t="s">
        <v>375</v>
      </c>
      <c r="M52" s="53">
        <v>0</v>
      </c>
      <c r="N52" s="53">
        <v>0</v>
      </c>
      <c r="O52" s="53">
        <v>0</v>
      </c>
      <c r="P52" s="53">
        <v>0</v>
      </c>
      <c r="Q52" s="53">
        <v>1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5"/>
    </row>
    <row r="53" spans="1:23" ht="16.5">
      <c r="A53" s="53">
        <v>100</v>
      </c>
      <c r="B53" s="53">
        <v>2</v>
      </c>
      <c r="C53" s="53">
        <v>121</v>
      </c>
      <c r="D53" s="53" t="s">
        <v>12</v>
      </c>
      <c r="E53" s="54">
        <v>865</v>
      </c>
      <c r="F53" s="54" t="s">
        <v>411</v>
      </c>
      <c r="G53" s="53" t="s">
        <v>373</v>
      </c>
      <c r="H53" s="53" t="s">
        <v>91</v>
      </c>
      <c r="I53" s="53">
        <v>0</v>
      </c>
      <c r="J53" s="53" t="s">
        <v>374</v>
      </c>
      <c r="K53" s="53">
        <v>0</v>
      </c>
      <c r="L53" s="53" t="s">
        <v>375</v>
      </c>
      <c r="M53" s="53">
        <v>0</v>
      </c>
      <c r="N53" s="53">
        <v>0</v>
      </c>
      <c r="O53" s="53">
        <v>0</v>
      </c>
      <c r="P53" s="53">
        <v>1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5"/>
    </row>
    <row r="54" spans="1:23" ht="16.5">
      <c r="A54" s="53">
        <v>100</v>
      </c>
      <c r="B54" s="53">
        <v>2</v>
      </c>
      <c r="C54" s="53">
        <v>121</v>
      </c>
      <c r="D54" s="53" t="s">
        <v>12</v>
      </c>
      <c r="E54" s="54">
        <v>861</v>
      </c>
      <c r="F54" s="54" t="s">
        <v>412</v>
      </c>
      <c r="G54" s="53" t="s">
        <v>380</v>
      </c>
      <c r="H54" s="53" t="s">
        <v>93</v>
      </c>
      <c r="I54" s="53">
        <v>0</v>
      </c>
      <c r="J54" s="53" t="s">
        <v>374</v>
      </c>
      <c r="K54" s="53">
        <v>0</v>
      </c>
      <c r="L54" s="53" t="s">
        <v>375</v>
      </c>
      <c r="M54" s="53">
        <v>7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5"/>
    </row>
    <row r="55" spans="1:23" ht="16.5">
      <c r="A55" s="53">
        <v>100</v>
      </c>
      <c r="B55" s="53">
        <v>2</v>
      </c>
      <c r="C55" s="53">
        <v>121</v>
      </c>
      <c r="D55" s="53" t="s">
        <v>12</v>
      </c>
      <c r="E55" s="54">
        <v>2857</v>
      </c>
      <c r="F55" s="54" t="s">
        <v>413</v>
      </c>
      <c r="G55" s="53" t="s">
        <v>380</v>
      </c>
      <c r="H55" s="53" t="s">
        <v>93</v>
      </c>
      <c r="I55" s="53">
        <v>1</v>
      </c>
      <c r="J55" s="53" t="s">
        <v>377</v>
      </c>
      <c r="K55" s="53">
        <v>0</v>
      </c>
      <c r="L55" s="53" t="s">
        <v>375</v>
      </c>
      <c r="M55" s="53">
        <v>1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5"/>
    </row>
    <row r="56" spans="1:23" ht="16.5">
      <c r="A56" s="53">
        <v>100</v>
      </c>
      <c r="B56" s="53">
        <v>2</v>
      </c>
      <c r="C56" s="53">
        <v>121</v>
      </c>
      <c r="D56" s="53" t="s">
        <v>12</v>
      </c>
      <c r="E56" s="54">
        <v>862</v>
      </c>
      <c r="F56" s="54" t="s">
        <v>414</v>
      </c>
      <c r="G56" s="53" t="s">
        <v>380</v>
      </c>
      <c r="H56" s="53" t="s">
        <v>93</v>
      </c>
      <c r="I56" s="53">
        <v>0</v>
      </c>
      <c r="J56" s="53" t="s">
        <v>374</v>
      </c>
      <c r="K56" s="53">
        <v>0</v>
      </c>
      <c r="L56" s="53" t="s">
        <v>375</v>
      </c>
      <c r="M56" s="53">
        <v>1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5"/>
    </row>
    <row r="57" spans="1:23" ht="16.5">
      <c r="A57" s="53">
        <v>100</v>
      </c>
      <c r="B57" s="53">
        <v>2</v>
      </c>
      <c r="C57" s="53">
        <v>121</v>
      </c>
      <c r="D57" s="53" t="s">
        <v>12</v>
      </c>
      <c r="E57" s="54">
        <v>2857</v>
      </c>
      <c r="F57" s="54" t="s">
        <v>413</v>
      </c>
      <c r="G57" s="53" t="s">
        <v>380</v>
      </c>
      <c r="H57" s="53" t="s">
        <v>93</v>
      </c>
      <c r="I57" s="53">
        <v>0</v>
      </c>
      <c r="J57" s="53" t="s">
        <v>374</v>
      </c>
      <c r="K57" s="53">
        <v>0</v>
      </c>
      <c r="L57" s="53" t="s">
        <v>375</v>
      </c>
      <c r="M57" s="53">
        <v>2</v>
      </c>
      <c r="N57" s="53">
        <v>0</v>
      </c>
      <c r="O57" s="53">
        <v>2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5"/>
    </row>
    <row r="58" spans="1:23" ht="16.5">
      <c r="A58" s="53">
        <v>100</v>
      </c>
      <c r="B58" s="53">
        <v>2</v>
      </c>
      <c r="C58" s="53">
        <v>121</v>
      </c>
      <c r="D58" s="53" t="s">
        <v>12</v>
      </c>
      <c r="E58" s="54">
        <v>864</v>
      </c>
      <c r="F58" s="54" t="s">
        <v>415</v>
      </c>
      <c r="G58" s="53" t="s">
        <v>380</v>
      </c>
      <c r="H58" s="53" t="s">
        <v>93</v>
      </c>
      <c r="I58" s="53">
        <v>0</v>
      </c>
      <c r="J58" s="53" t="s">
        <v>374</v>
      </c>
      <c r="K58" s="53">
        <v>0</v>
      </c>
      <c r="L58" s="53" t="s">
        <v>375</v>
      </c>
      <c r="M58" s="53">
        <v>0</v>
      </c>
      <c r="N58" s="53">
        <v>0</v>
      </c>
      <c r="O58" s="53">
        <v>1</v>
      </c>
      <c r="P58" s="53">
        <v>0</v>
      </c>
      <c r="Q58" s="53">
        <v>1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5"/>
    </row>
    <row r="59" spans="1:23" ht="16.5">
      <c r="A59" s="53">
        <v>100</v>
      </c>
      <c r="B59" s="53">
        <v>2</v>
      </c>
      <c r="C59" s="53">
        <v>121</v>
      </c>
      <c r="D59" s="53" t="s">
        <v>12</v>
      </c>
      <c r="E59" s="54">
        <v>863</v>
      </c>
      <c r="F59" s="54" t="s">
        <v>410</v>
      </c>
      <c r="G59" s="53" t="s">
        <v>380</v>
      </c>
      <c r="H59" s="53" t="s">
        <v>93</v>
      </c>
      <c r="I59" s="53">
        <v>0</v>
      </c>
      <c r="J59" s="53" t="s">
        <v>374</v>
      </c>
      <c r="K59" s="53">
        <v>0</v>
      </c>
      <c r="L59" s="53" t="s">
        <v>375</v>
      </c>
      <c r="M59" s="53">
        <v>2</v>
      </c>
      <c r="N59" s="53">
        <v>0</v>
      </c>
      <c r="O59" s="53">
        <v>1</v>
      </c>
      <c r="P59" s="53">
        <v>0</v>
      </c>
      <c r="Q59" s="53">
        <v>1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  <c r="W59" s="55"/>
    </row>
    <row r="60" spans="1:23" ht="16.5">
      <c r="A60" s="53">
        <v>100</v>
      </c>
      <c r="B60" s="53">
        <v>2</v>
      </c>
      <c r="C60" s="53">
        <v>121</v>
      </c>
      <c r="D60" s="53" t="s">
        <v>12</v>
      </c>
      <c r="E60" s="54">
        <v>865</v>
      </c>
      <c r="F60" s="54" t="s">
        <v>411</v>
      </c>
      <c r="G60" s="53" t="s">
        <v>380</v>
      </c>
      <c r="H60" s="53" t="s">
        <v>93</v>
      </c>
      <c r="I60" s="53">
        <v>0</v>
      </c>
      <c r="J60" s="53" t="s">
        <v>374</v>
      </c>
      <c r="K60" s="53">
        <v>0</v>
      </c>
      <c r="L60" s="53" t="s">
        <v>375</v>
      </c>
      <c r="M60" s="53">
        <v>1</v>
      </c>
      <c r="N60" s="53">
        <v>0</v>
      </c>
      <c r="O60" s="53">
        <v>0</v>
      </c>
      <c r="P60" s="53">
        <v>1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5"/>
    </row>
    <row r="61" spans="1:23" ht="16.5">
      <c r="A61" s="53">
        <v>100</v>
      </c>
      <c r="B61" s="53">
        <v>2</v>
      </c>
      <c r="C61" s="53">
        <v>121</v>
      </c>
      <c r="D61" s="53" t="s">
        <v>12</v>
      </c>
      <c r="E61" s="53">
        <v>867</v>
      </c>
      <c r="F61" s="53" t="s">
        <v>19</v>
      </c>
      <c r="G61" s="53" t="s">
        <v>380</v>
      </c>
      <c r="H61" s="53" t="s">
        <v>93</v>
      </c>
      <c r="I61" s="53">
        <v>0</v>
      </c>
      <c r="J61" s="53" t="s">
        <v>374</v>
      </c>
      <c r="K61" s="53">
        <v>0</v>
      </c>
      <c r="L61" s="53" t="s">
        <v>375</v>
      </c>
      <c r="M61" s="53">
        <v>1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5"/>
    </row>
    <row r="62" spans="1:23" ht="16.5">
      <c r="A62" s="53">
        <v>100</v>
      </c>
      <c r="B62" s="53">
        <v>2</v>
      </c>
      <c r="C62" s="53">
        <v>121</v>
      </c>
      <c r="D62" s="53" t="s">
        <v>12</v>
      </c>
      <c r="E62" s="54">
        <v>863</v>
      </c>
      <c r="F62" s="54" t="s">
        <v>410</v>
      </c>
      <c r="G62" s="53" t="s">
        <v>386</v>
      </c>
      <c r="H62" s="56" t="s">
        <v>387</v>
      </c>
      <c r="I62" s="53">
        <v>0</v>
      </c>
      <c r="J62" s="53" t="s">
        <v>374</v>
      </c>
      <c r="K62" s="53">
        <v>0</v>
      </c>
      <c r="L62" s="53" t="s">
        <v>375</v>
      </c>
      <c r="M62" s="53">
        <v>0</v>
      </c>
      <c r="N62" s="53">
        <v>0</v>
      </c>
      <c r="O62" s="53">
        <v>0</v>
      </c>
      <c r="P62" s="53">
        <v>1</v>
      </c>
      <c r="Q62" s="53">
        <v>3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5"/>
    </row>
    <row r="63" spans="1:23" ht="16.5">
      <c r="A63" s="53">
        <v>100</v>
      </c>
      <c r="B63" s="53">
        <v>2</v>
      </c>
      <c r="C63" s="53">
        <v>121</v>
      </c>
      <c r="D63" s="53" t="s">
        <v>12</v>
      </c>
      <c r="E63" s="54">
        <v>863</v>
      </c>
      <c r="F63" s="54" t="s">
        <v>410</v>
      </c>
      <c r="G63" s="53" t="s">
        <v>382</v>
      </c>
      <c r="H63" s="53" t="s">
        <v>383</v>
      </c>
      <c r="I63" s="53">
        <v>0</v>
      </c>
      <c r="J63" s="53" t="s">
        <v>374</v>
      </c>
      <c r="K63" s="53">
        <v>0</v>
      </c>
      <c r="L63" s="53" t="s">
        <v>375</v>
      </c>
      <c r="M63" s="53">
        <v>4</v>
      </c>
      <c r="N63" s="53">
        <v>0</v>
      </c>
      <c r="O63" s="53">
        <v>0</v>
      </c>
      <c r="P63" s="53">
        <v>1</v>
      </c>
      <c r="Q63" s="53">
        <v>6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  <c r="W63" s="55"/>
    </row>
    <row r="64" spans="1:23" ht="16.5">
      <c r="A64" s="53">
        <v>100</v>
      </c>
      <c r="B64" s="53">
        <v>2</v>
      </c>
      <c r="C64" s="53">
        <v>121</v>
      </c>
      <c r="D64" s="53" t="s">
        <v>12</v>
      </c>
      <c r="E64" s="54">
        <v>864</v>
      </c>
      <c r="F64" s="54" t="s">
        <v>415</v>
      </c>
      <c r="G64" s="53" t="s">
        <v>382</v>
      </c>
      <c r="H64" s="53" t="s">
        <v>383</v>
      </c>
      <c r="I64" s="53">
        <v>0</v>
      </c>
      <c r="J64" s="53" t="s">
        <v>374</v>
      </c>
      <c r="K64" s="53">
        <v>0</v>
      </c>
      <c r="L64" s="53" t="s">
        <v>375</v>
      </c>
      <c r="M64" s="53">
        <v>2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5"/>
    </row>
    <row r="65" spans="1:23" ht="16.5">
      <c r="A65" s="53">
        <v>100</v>
      </c>
      <c r="B65" s="53">
        <v>2</v>
      </c>
      <c r="C65" s="53">
        <v>121</v>
      </c>
      <c r="D65" s="53" t="s">
        <v>12</v>
      </c>
      <c r="E65" s="54">
        <v>863</v>
      </c>
      <c r="F65" s="54" t="s">
        <v>410</v>
      </c>
      <c r="G65" s="53" t="s">
        <v>382</v>
      </c>
      <c r="H65" s="53" t="s">
        <v>383</v>
      </c>
      <c r="I65" s="53">
        <v>1</v>
      </c>
      <c r="J65" s="53" t="s">
        <v>377</v>
      </c>
      <c r="K65" s="53">
        <v>0</v>
      </c>
      <c r="L65" s="53" t="s">
        <v>375</v>
      </c>
      <c r="M65" s="53">
        <v>1</v>
      </c>
      <c r="N65" s="53">
        <v>0</v>
      </c>
      <c r="O65" s="53">
        <v>0</v>
      </c>
      <c r="P65" s="53">
        <v>0</v>
      </c>
      <c r="Q65" s="53">
        <v>2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5"/>
    </row>
    <row r="66" spans="1:23" ht="16.5">
      <c r="A66" s="53">
        <v>100</v>
      </c>
      <c r="B66" s="53">
        <v>2</v>
      </c>
      <c r="C66" s="53">
        <v>121</v>
      </c>
      <c r="D66" s="53" t="s">
        <v>12</v>
      </c>
      <c r="E66" s="54">
        <v>863</v>
      </c>
      <c r="F66" s="54" t="s">
        <v>410</v>
      </c>
      <c r="G66" s="53" t="s">
        <v>382</v>
      </c>
      <c r="H66" s="53" t="s">
        <v>383</v>
      </c>
      <c r="I66" s="53">
        <v>0</v>
      </c>
      <c r="J66" s="53" t="s">
        <v>374</v>
      </c>
      <c r="K66" s="53">
        <v>1</v>
      </c>
      <c r="L66" s="53" t="s">
        <v>409</v>
      </c>
      <c r="M66" s="53">
        <v>0</v>
      </c>
      <c r="N66" s="53">
        <v>0</v>
      </c>
      <c r="O66" s="53">
        <v>0</v>
      </c>
      <c r="P66" s="53">
        <v>0</v>
      </c>
      <c r="Q66" s="53">
        <v>1</v>
      </c>
      <c r="R66" s="53">
        <v>0</v>
      </c>
      <c r="S66" s="53">
        <v>0</v>
      </c>
      <c r="T66" s="53">
        <v>0</v>
      </c>
      <c r="U66" s="53">
        <v>0</v>
      </c>
      <c r="V66" s="53">
        <v>0</v>
      </c>
      <c r="W66" s="55"/>
    </row>
    <row r="67" spans="1:23" ht="16.5">
      <c r="A67" s="53">
        <v>100</v>
      </c>
      <c r="B67" s="53">
        <v>2</v>
      </c>
      <c r="C67" s="53">
        <v>119</v>
      </c>
      <c r="D67" s="53" t="s">
        <v>2</v>
      </c>
      <c r="E67" s="54">
        <v>848</v>
      </c>
      <c r="F67" s="54" t="s">
        <v>416</v>
      </c>
      <c r="G67" s="53" t="s">
        <v>373</v>
      </c>
      <c r="H67" s="53" t="s">
        <v>91</v>
      </c>
      <c r="I67" s="53">
        <v>0</v>
      </c>
      <c r="J67" s="53" t="s">
        <v>374</v>
      </c>
      <c r="K67" s="53">
        <v>0</v>
      </c>
      <c r="L67" s="53" t="s">
        <v>375</v>
      </c>
      <c r="M67" s="53">
        <v>0</v>
      </c>
      <c r="N67" s="53">
        <v>0</v>
      </c>
      <c r="O67" s="53">
        <v>0</v>
      </c>
      <c r="P67" s="53">
        <v>0</v>
      </c>
      <c r="Q67" s="53">
        <v>1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  <c r="W67" s="55"/>
    </row>
    <row r="68" spans="1:23" ht="16.5">
      <c r="A68" s="53">
        <v>100</v>
      </c>
      <c r="B68" s="53">
        <v>2</v>
      </c>
      <c r="C68" s="54">
        <v>574</v>
      </c>
      <c r="D68" s="54" t="s">
        <v>2</v>
      </c>
      <c r="E68" s="54">
        <v>3747</v>
      </c>
      <c r="F68" s="54" t="s">
        <v>417</v>
      </c>
      <c r="G68" s="53" t="s">
        <v>373</v>
      </c>
      <c r="H68" s="53" t="s">
        <v>91</v>
      </c>
      <c r="I68" s="53">
        <v>1</v>
      </c>
      <c r="J68" s="53" t="s">
        <v>377</v>
      </c>
      <c r="K68" s="53">
        <v>0</v>
      </c>
      <c r="L68" s="53" t="s">
        <v>375</v>
      </c>
      <c r="M68" s="53">
        <v>0</v>
      </c>
      <c r="N68" s="53">
        <v>0</v>
      </c>
      <c r="O68" s="53">
        <v>0</v>
      </c>
      <c r="P68" s="53">
        <v>0</v>
      </c>
      <c r="Q68" s="53">
        <v>1</v>
      </c>
      <c r="R68" s="53">
        <v>0</v>
      </c>
      <c r="S68" s="53">
        <v>0</v>
      </c>
      <c r="T68" s="53">
        <v>1</v>
      </c>
      <c r="U68" s="53">
        <v>0</v>
      </c>
      <c r="V68" s="53">
        <v>0</v>
      </c>
      <c r="W68" s="55"/>
    </row>
    <row r="69" spans="1:23" ht="16.5">
      <c r="A69" s="53">
        <v>100</v>
      </c>
      <c r="B69" s="53">
        <v>2</v>
      </c>
      <c r="C69" s="53">
        <v>119</v>
      </c>
      <c r="D69" s="53" t="s">
        <v>2</v>
      </c>
      <c r="E69" s="54">
        <v>846</v>
      </c>
      <c r="F69" s="54" t="s">
        <v>418</v>
      </c>
      <c r="G69" s="53" t="s">
        <v>373</v>
      </c>
      <c r="H69" s="53" t="s">
        <v>91</v>
      </c>
      <c r="I69" s="53">
        <v>0</v>
      </c>
      <c r="J69" s="53" t="s">
        <v>374</v>
      </c>
      <c r="K69" s="53">
        <v>0</v>
      </c>
      <c r="L69" s="53" t="s">
        <v>375</v>
      </c>
      <c r="M69" s="53">
        <v>0</v>
      </c>
      <c r="N69" s="53">
        <v>0</v>
      </c>
      <c r="O69" s="53">
        <v>0</v>
      </c>
      <c r="P69" s="53">
        <v>0</v>
      </c>
      <c r="Q69" s="53">
        <v>1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5"/>
    </row>
    <row r="70" spans="1:23" ht="16.5">
      <c r="A70" s="53">
        <v>100</v>
      </c>
      <c r="B70" s="53">
        <v>2</v>
      </c>
      <c r="C70" s="53">
        <v>119</v>
      </c>
      <c r="D70" s="53" t="s">
        <v>2</v>
      </c>
      <c r="E70" s="54">
        <v>847</v>
      </c>
      <c r="F70" s="54" t="s">
        <v>419</v>
      </c>
      <c r="G70" s="53" t="s">
        <v>373</v>
      </c>
      <c r="H70" s="53" t="s">
        <v>91</v>
      </c>
      <c r="I70" s="53">
        <v>0</v>
      </c>
      <c r="J70" s="53" t="s">
        <v>374</v>
      </c>
      <c r="K70" s="53">
        <v>0</v>
      </c>
      <c r="L70" s="53" t="s">
        <v>375</v>
      </c>
      <c r="M70" s="53">
        <v>1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  <c r="W70" s="55"/>
    </row>
    <row r="71" spans="1:23" ht="16.5">
      <c r="A71" s="53">
        <v>100</v>
      </c>
      <c r="B71" s="53">
        <v>2</v>
      </c>
      <c r="C71" s="53">
        <v>119</v>
      </c>
      <c r="D71" s="53" t="s">
        <v>2</v>
      </c>
      <c r="E71" s="54">
        <v>851</v>
      </c>
      <c r="F71" s="54" t="s">
        <v>420</v>
      </c>
      <c r="G71" s="53" t="s">
        <v>373</v>
      </c>
      <c r="H71" s="53" t="s">
        <v>91</v>
      </c>
      <c r="I71" s="53">
        <v>1</v>
      </c>
      <c r="J71" s="53" t="s">
        <v>377</v>
      </c>
      <c r="K71" s="53">
        <v>0</v>
      </c>
      <c r="L71" s="53" t="s">
        <v>375</v>
      </c>
      <c r="M71" s="53">
        <v>0</v>
      </c>
      <c r="N71" s="53">
        <v>0</v>
      </c>
      <c r="O71" s="53">
        <v>0</v>
      </c>
      <c r="P71" s="53">
        <v>0</v>
      </c>
      <c r="Q71" s="53">
        <v>1</v>
      </c>
      <c r="R71" s="53">
        <v>0</v>
      </c>
      <c r="S71" s="53">
        <v>0</v>
      </c>
      <c r="T71" s="53">
        <v>0</v>
      </c>
      <c r="U71" s="53">
        <v>0</v>
      </c>
      <c r="V71" s="53">
        <v>0</v>
      </c>
      <c r="W71" s="55"/>
    </row>
    <row r="72" spans="1:23" ht="16.5">
      <c r="A72" s="53">
        <v>100</v>
      </c>
      <c r="B72" s="53">
        <v>2</v>
      </c>
      <c r="C72" s="53">
        <v>119</v>
      </c>
      <c r="D72" s="53" t="s">
        <v>2</v>
      </c>
      <c r="E72" s="54">
        <v>849</v>
      </c>
      <c r="F72" s="54" t="s">
        <v>421</v>
      </c>
      <c r="G72" s="53" t="s">
        <v>373</v>
      </c>
      <c r="H72" s="53" t="s">
        <v>91</v>
      </c>
      <c r="I72" s="53">
        <v>0</v>
      </c>
      <c r="J72" s="53" t="s">
        <v>374</v>
      </c>
      <c r="K72" s="53">
        <v>0</v>
      </c>
      <c r="L72" s="53" t="s">
        <v>375</v>
      </c>
      <c r="M72" s="53">
        <v>0</v>
      </c>
      <c r="N72" s="53">
        <v>0</v>
      </c>
      <c r="O72" s="53">
        <v>0</v>
      </c>
      <c r="P72" s="53">
        <v>0</v>
      </c>
      <c r="Q72" s="53">
        <v>4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5"/>
    </row>
    <row r="73" spans="1:23" ht="16.5">
      <c r="A73" s="53">
        <v>100</v>
      </c>
      <c r="B73" s="53">
        <v>2</v>
      </c>
      <c r="C73" s="53">
        <v>119</v>
      </c>
      <c r="D73" s="53" t="s">
        <v>2</v>
      </c>
      <c r="E73" s="54">
        <v>849</v>
      </c>
      <c r="F73" s="54" t="s">
        <v>421</v>
      </c>
      <c r="G73" s="53" t="s">
        <v>373</v>
      </c>
      <c r="H73" s="53" t="s">
        <v>91</v>
      </c>
      <c r="I73" s="53">
        <v>1</v>
      </c>
      <c r="J73" s="53" t="s">
        <v>377</v>
      </c>
      <c r="K73" s="53">
        <v>0</v>
      </c>
      <c r="L73" s="53" t="s">
        <v>375</v>
      </c>
      <c r="M73" s="53">
        <v>0</v>
      </c>
      <c r="N73" s="53">
        <v>0</v>
      </c>
      <c r="O73" s="53">
        <v>0</v>
      </c>
      <c r="P73" s="53">
        <v>0</v>
      </c>
      <c r="Q73" s="53">
        <v>1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5"/>
    </row>
    <row r="74" spans="1:23" ht="16.5">
      <c r="A74" s="53">
        <v>100</v>
      </c>
      <c r="B74" s="53">
        <v>2</v>
      </c>
      <c r="C74" s="53">
        <v>119</v>
      </c>
      <c r="D74" s="53" t="s">
        <v>2</v>
      </c>
      <c r="E74" s="54">
        <v>845</v>
      </c>
      <c r="F74" s="54" t="s">
        <v>422</v>
      </c>
      <c r="G74" s="53" t="s">
        <v>373</v>
      </c>
      <c r="H74" s="53" t="s">
        <v>91</v>
      </c>
      <c r="I74" s="53">
        <v>0</v>
      </c>
      <c r="J74" s="53" t="s">
        <v>374</v>
      </c>
      <c r="K74" s="53">
        <v>1</v>
      </c>
      <c r="L74" s="53" t="s">
        <v>409</v>
      </c>
      <c r="M74" s="53">
        <v>0</v>
      </c>
      <c r="N74" s="53">
        <v>0</v>
      </c>
      <c r="O74" s="53">
        <v>0</v>
      </c>
      <c r="P74" s="53">
        <v>1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  <c r="W74" s="55"/>
    </row>
    <row r="75" spans="1:23" ht="16.5">
      <c r="A75" s="53">
        <v>100</v>
      </c>
      <c r="B75" s="53">
        <v>2</v>
      </c>
      <c r="C75" s="53">
        <v>119</v>
      </c>
      <c r="D75" s="53" t="s">
        <v>2</v>
      </c>
      <c r="E75" s="54">
        <v>845</v>
      </c>
      <c r="F75" s="54" t="s">
        <v>422</v>
      </c>
      <c r="G75" s="53" t="s">
        <v>380</v>
      </c>
      <c r="H75" s="53" t="s">
        <v>93</v>
      </c>
      <c r="I75" s="53">
        <v>0</v>
      </c>
      <c r="J75" s="53" t="s">
        <v>374</v>
      </c>
      <c r="K75" s="53">
        <v>0</v>
      </c>
      <c r="L75" s="53" t="s">
        <v>375</v>
      </c>
      <c r="M75" s="53">
        <v>1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  <c r="W75" s="55"/>
    </row>
    <row r="76" spans="1:23" ht="16.5">
      <c r="A76" s="53">
        <v>100</v>
      </c>
      <c r="B76" s="53">
        <v>2</v>
      </c>
      <c r="C76" s="53">
        <v>119</v>
      </c>
      <c r="D76" s="53" t="s">
        <v>2</v>
      </c>
      <c r="E76" s="54">
        <v>846</v>
      </c>
      <c r="F76" s="54" t="s">
        <v>418</v>
      </c>
      <c r="G76" s="53" t="s">
        <v>380</v>
      </c>
      <c r="H76" s="53" t="s">
        <v>93</v>
      </c>
      <c r="I76" s="53">
        <v>0</v>
      </c>
      <c r="J76" s="53" t="s">
        <v>374</v>
      </c>
      <c r="K76" s="53">
        <v>0</v>
      </c>
      <c r="L76" s="53" t="s">
        <v>375</v>
      </c>
      <c r="M76" s="53">
        <v>0</v>
      </c>
      <c r="N76" s="53">
        <v>0</v>
      </c>
      <c r="O76" s="53">
        <v>0</v>
      </c>
      <c r="P76" s="53">
        <v>0</v>
      </c>
      <c r="Q76" s="53">
        <v>1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5"/>
    </row>
    <row r="77" spans="1:23" ht="16.5">
      <c r="A77" s="53">
        <v>100</v>
      </c>
      <c r="B77" s="53">
        <v>2</v>
      </c>
      <c r="C77" s="53">
        <v>119</v>
      </c>
      <c r="D77" s="53" t="s">
        <v>2</v>
      </c>
      <c r="E77" s="54">
        <v>848</v>
      </c>
      <c r="F77" s="54" t="s">
        <v>416</v>
      </c>
      <c r="G77" s="53" t="s">
        <v>380</v>
      </c>
      <c r="H77" s="53" t="s">
        <v>93</v>
      </c>
      <c r="I77" s="53">
        <v>0</v>
      </c>
      <c r="J77" s="53" t="s">
        <v>374</v>
      </c>
      <c r="K77" s="53">
        <v>0</v>
      </c>
      <c r="L77" s="53" t="s">
        <v>375</v>
      </c>
      <c r="M77" s="53">
        <v>1</v>
      </c>
      <c r="N77" s="53">
        <v>0</v>
      </c>
      <c r="O77" s="53">
        <v>0</v>
      </c>
      <c r="P77" s="53">
        <v>0</v>
      </c>
      <c r="Q77" s="53">
        <v>1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5"/>
    </row>
    <row r="78" spans="1:23" ht="16.5">
      <c r="A78" s="53">
        <v>100</v>
      </c>
      <c r="B78" s="53">
        <v>2</v>
      </c>
      <c r="C78" s="53">
        <v>119</v>
      </c>
      <c r="D78" s="53" t="s">
        <v>2</v>
      </c>
      <c r="E78" s="54">
        <v>848</v>
      </c>
      <c r="F78" s="54" t="s">
        <v>416</v>
      </c>
      <c r="G78" s="53" t="s">
        <v>380</v>
      </c>
      <c r="H78" s="53" t="s">
        <v>93</v>
      </c>
      <c r="I78" s="53">
        <v>1</v>
      </c>
      <c r="J78" s="53" t="s">
        <v>377</v>
      </c>
      <c r="K78" s="53">
        <v>0</v>
      </c>
      <c r="L78" s="53" t="s">
        <v>375</v>
      </c>
      <c r="M78" s="53">
        <v>0</v>
      </c>
      <c r="N78" s="53">
        <v>0</v>
      </c>
      <c r="O78" s="53">
        <v>0</v>
      </c>
      <c r="P78" s="53">
        <v>1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5"/>
    </row>
    <row r="79" spans="1:23" ht="16.5">
      <c r="A79" s="53">
        <v>100</v>
      </c>
      <c r="B79" s="53">
        <v>2</v>
      </c>
      <c r="C79" s="53">
        <v>119</v>
      </c>
      <c r="D79" s="53" t="s">
        <v>2</v>
      </c>
      <c r="E79" s="54">
        <v>853</v>
      </c>
      <c r="F79" s="53" t="s">
        <v>423</v>
      </c>
      <c r="G79" s="53" t="s">
        <v>380</v>
      </c>
      <c r="H79" s="53" t="s">
        <v>93</v>
      </c>
      <c r="I79" s="53">
        <v>0</v>
      </c>
      <c r="J79" s="53" t="s">
        <v>374</v>
      </c>
      <c r="K79" s="53">
        <v>0</v>
      </c>
      <c r="L79" s="53" t="s">
        <v>375</v>
      </c>
      <c r="M79" s="53">
        <v>0</v>
      </c>
      <c r="N79" s="53">
        <v>0</v>
      </c>
      <c r="O79" s="53">
        <v>2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5"/>
    </row>
    <row r="80" spans="1:23" ht="16.5">
      <c r="A80" s="53">
        <v>100</v>
      </c>
      <c r="B80" s="53">
        <v>2</v>
      </c>
      <c r="C80" s="53">
        <v>119</v>
      </c>
      <c r="D80" s="53" t="s">
        <v>2</v>
      </c>
      <c r="E80" s="54">
        <v>853</v>
      </c>
      <c r="F80" s="53" t="s">
        <v>423</v>
      </c>
      <c r="G80" s="53" t="s">
        <v>380</v>
      </c>
      <c r="H80" s="53" t="s">
        <v>93</v>
      </c>
      <c r="I80" s="53">
        <v>1</v>
      </c>
      <c r="J80" s="53" t="s">
        <v>377</v>
      </c>
      <c r="K80" s="53">
        <v>0</v>
      </c>
      <c r="L80" s="53" t="s">
        <v>375</v>
      </c>
      <c r="M80" s="53">
        <v>0</v>
      </c>
      <c r="N80" s="53">
        <v>0</v>
      </c>
      <c r="O80" s="53">
        <v>1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5"/>
    </row>
    <row r="81" spans="1:23" ht="16.5">
      <c r="A81" s="53">
        <v>100</v>
      </c>
      <c r="B81" s="53">
        <v>2</v>
      </c>
      <c r="C81" s="53">
        <v>119</v>
      </c>
      <c r="D81" s="53" t="s">
        <v>2</v>
      </c>
      <c r="E81" s="54">
        <v>847</v>
      </c>
      <c r="F81" s="54" t="s">
        <v>419</v>
      </c>
      <c r="G81" s="53" t="s">
        <v>380</v>
      </c>
      <c r="H81" s="53" t="s">
        <v>93</v>
      </c>
      <c r="I81" s="53">
        <v>0</v>
      </c>
      <c r="J81" s="53" t="s">
        <v>374</v>
      </c>
      <c r="K81" s="53">
        <v>0</v>
      </c>
      <c r="L81" s="53" t="s">
        <v>375</v>
      </c>
      <c r="M81" s="53">
        <v>1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5"/>
    </row>
    <row r="82" spans="1:23" ht="16.5">
      <c r="A82" s="53">
        <v>100</v>
      </c>
      <c r="B82" s="53">
        <v>2</v>
      </c>
      <c r="C82" s="53">
        <v>119</v>
      </c>
      <c r="D82" s="53" t="s">
        <v>2</v>
      </c>
      <c r="E82" s="54">
        <v>845</v>
      </c>
      <c r="F82" s="54" t="s">
        <v>422</v>
      </c>
      <c r="G82" s="53" t="s">
        <v>380</v>
      </c>
      <c r="H82" s="53" t="s">
        <v>93</v>
      </c>
      <c r="I82" s="53">
        <v>1</v>
      </c>
      <c r="J82" s="53" t="s">
        <v>377</v>
      </c>
      <c r="K82" s="53">
        <v>0</v>
      </c>
      <c r="L82" s="53" t="s">
        <v>375</v>
      </c>
      <c r="M82" s="53">
        <v>0</v>
      </c>
      <c r="N82" s="53">
        <v>0</v>
      </c>
      <c r="O82" s="53">
        <v>0</v>
      </c>
      <c r="P82" s="53">
        <v>0</v>
      </c>
      <c r="Q82" s="53">
        <v>0</v>
      </c>
      <c r="R82" s="53">
        <v>0</v>
      </c>
      <c r="S82" s="53">
        <v>0</v>
      </c>
      <c r="T82" s="53">
        <v>1</v>
      </c>
      <c r="U82" s="53">
        <v>0</v>
      </c>
      <c r="V82" s="53">
        <v>0</v>
      </c>
      <c r="W82" s="55"/>
    </row>
    <row r="83" spans="1:23" ht="16.5">
      <c r="A83" s="53">
        <v>100</v>
      </c>
      <c r="B83" s="53">
        <v>2</v>
      </c>
      <c r="C83" s="53">
        <v>119</v>
      </c>
      <c r="D83" s="53" t="s">
        <v>2</v>
      </c>
      <c r="E83" s="54">
        <v>846</v>
      </c>
      <c r="F83" s="54" t="s">
        <v>418</v>
      </c>
      <c r="G83" s="53" t="s">
        <v>380</v>
      </c>
      <c r="H83" s="53" t="s">
        <v>93</v>
      </c>
      <c r="I83" s="53">
        <v>1</v>
      </c>
      <c r="J83" s="53" t="s">
        <v>377</v>
      </c>
      <c r="K83" s="53">
        <v>0</v>
      </c>
      <c r="L83" s="53" t="s">
        <v>375</v>
      </c>
      <c r="M83" s="53">
        <v>0</v>
      </c>
      <c r="N83" s="53">
        <v>0</v>
      </c>
      <c r="O83" s="53">
        <v>0</v>
      </c>
      <c r="P83" s="53">
        <v>0</v>
      </c>
      <c r="Q83" s="53">
        <v>2</v>
      </c>
      <c r="R83" s="53">
        <v>0</v>
      </c>
      <c r="S83" s="53">
        <v>0</v>
      </c>
      <c r="T83" s="53">
        <v>0</v>
      </c>
      <c r="U83" s="53">
        <v>0</v>
      </c>
      <c r="V83" s="53">
        <v>0</v>
      </c>
      <c r="W83" s="55"/>
    </row>
    <row r="84" spans="1:23" ht="16.5">
      <c r="A84" s="53">
        <v>100</v>
      </c>
      <c r="B84" s="53">
        <v>2</v>
      </c>
      <c r="C84" s="54">
        <v>574</v>
      </c>
      <c r="D84" s="54" t="s">
        <v>2</v>
      </c>
      <c r="E84" s="54">
        <v>3747</v>
      </c>
      <c r="F84" s="54" t="s">
        <v>417</v>
      </c>
      <c r="G84" s="53" t="s">
        <v>380</v>
      </c>
      <c r="H84" s="53" t="s">
        <v>93</v>
      </c>
      <c r="I84" s="53">
        <v>1</v>
      </c>
      <c r="J84" s="53" t="s">
        <v>377</v>
      </c>
      <c r="K84" s="53">
        <v>0</v>
      </c>
      <c r="L84" s="53" t="s">
        <v>375</v>
      </c>
      <c r="M84" s="53">
        <v>0</v>
      </c>
      <c r="N84" s="53">
        <v>0</v>
      </c>
      <c r="O84" s="53">
        <v>1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5"/>
    </row>
    <row r="85" spans="1:23" ht="16.5">
      <c r="A85" s="53">
        <v>100</v>
      </c>
      <c r="B85" s="53">
        <v>2</v>
      </c>
      <c r="C85" s="53">
        <v>119</v>
      </c>
      <c r="D85" s="53" t="s">
        <v>2</v>
      </c>
      <c r="E85" s="54">
        <v>851</v>
      </c>
      <c r="F85" s="54" t="s">
        <v>420</v>
      </c>
      <c r="G85" s="53" t="s">
        <v>380</v>
      </c>
      <c r="H85" s="53" t="s">
        <v>93</v>
      </c>
      <c r="I85" s="53">
        <v>1</v>
      </c>
      <c r="J85" s="53" t="s">
        <v>377</v>
      </c>
      <c r="K85" s="53">
        <v>0</v>
      </c>
      <c r="L85" s="53" t="s">
        <v>375</v>
      </c>
      <c r="M85" s="53">
        <v>1</v>
      </c>
      <c r="N85" s="53">
        <v>0</v>
      </c>
      <c r="O85" s="53">
        <v>1</v>
      </c>
      <c r="P85" s="53">
        <v>1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5"/>
    </row>
    <row r="86" spans="1:23" ht="16.5">
      <c r="A86" s="53">
        <v>100</v>
      </c>
      <c r="B86" s="53">
        <v>2</v>
      </c>
      <c r="C86" s="53">
        <v>119</v>
      </c>
      <c r="D86" s="53" t="s">
        <v>2</v>
      </c>
      <c r="E86" s="54">
        <v>845</v>
      </c>
      <c r="F86" s="54" t="s">
        <v>422</v>
      </c>
      <c r="G86" s="53" t="s">
        <v>386</v>
      </c>
      <c r="H86" s="56" t="s">
        <v>387</v>
      </c>
      <c r="I86" s="53">
        <v>0</v>
      </c>
      <c r="J86" s="53" t="s">
        <v>374</v>
      </c>
      <c r="K86" s="53">
        <v>0</v>
      </c>
      <c r="L86" s="53" t="s">
        <v>375</v>
      </c>
      <c r="M86" s="53">
        <v>1</v>
      </c>
      <c r="N86" s="53">
        <v>0</v>
      </c>
      <c r="O86" s="53">
        <v>0</v>
      </c>
      <c r="P86" s="53">
        <v>0</v>
      </c>
      <c r="Q86" s="53">
        <v>1</v>
      </c>
      <c r="R86" s="53">
        <v>0</v>
      </c>
      <c r="S86" s="53">
        <v>0</v>
      </c>
      <c r="T86" s="53">
        <v>0</v>
      </c>
      <c r="U86" s="53">
        <v>0</v>
      </c>
      <c r="V86" s="53">
        <v>0</v>
      </c>
      <c r="W86" s="55"/>
    </row>
    <row r="87" spans="1:23" ht="16.5">
      <c r="A87" s="53">
        <v>100</v>
      </c>
      <c r="B87" s="53">
        <v>2</v>
      </c>
      <c r="C87" s="53">
        <v>119</v>
      </c>
      <c r="D87" s="53" t="s">
        <v>2</v>
      </c>
      <c r="E87" s="54">
        <v>845</v>
      </c>
      <c r="F87" s="54" t="s">
        <v>422</v>
      </c>
      <c r="G87" s="53" t="s">
        <v>386</v>
      </c>
      <c r="H87" s="56" t="s">
        <v>387</v>
      </c>
      <c r="I87" s="53">
        <v>1</v>
      </c>
      <c r="J87" s="53" t="s">
        <v>377</v>
      </c>
      <c r="K87" s="53">
        <v>0</v>
      </c>
      <c r="L87" s="53" t="s">
        <v>375</v>
      </c>
      <c r="M87" s="53">
        <v>0</v>
      </c>
      <c r="N87" s="53">
        <v>0</v>
      </c>
      <c r="O87" s="53">
        <v>0</v>
      </c>
      <c r="P87" s="53">
        <v>0</v>
      </c>
      <c r="Q87" s="53">
        <v>1</v>
      </c>
      <c r="R87" s="53">
        <v>0</v>
      </c>
      <c r="S87" s="53">
        <v>0</v>
      </c>
      <c r="T87" s="53">
        <v>0</v>
      </c>
      <c r="U87" s="53">
        <v>0</v>
      </c>
      <c r="V87" s="53">
        <v>0</v>
      </c>
      <c r="W87" s="55"/>
    </row>
    <row r="88" spans="1:23" ht="16.5">
      <c r="A88" s="53">
        <v>100</v>
      </c>
      <c r="B88" s="53">
        <v>2</v>
      </c>
      <c r="C88" s="53">
        <v>119</v>
      </c>
      <c r="D88" s="53" t="s">
        <v>2</v>
      </c>
      <c r="E88" s="54">
        <v>847</v>
      </c>
      <c r="F88" s="54" t="s">
        <v>419</v>
      </c>
      <c r="G88" s="53" t="s">
        <v>386</v>
      </c>
      <c r="H88" s="56" t="s">
        <v>387</v>
      </c>
      <c r="I88" s="53">
        <v>1</v>
      </c>
      <c r="J88" s="53" t="s">
        <v>377</v>
      </c>
      <c r="K88" s="53">
        <v>0</v>
      </c>
      <c r="L88" s="53" t="s">
        <v>375</v>
      </c>
      <c r="M88" s="53">
        <v>0</v>
      </c>
      <c r="N88" s="53">
        <v>0</v>
      </c>
      <c r="O88" s="53">
        <v>0</v>
      </c>
      <c r="P88" s="53">
        <v>0</v>
      </c>
      <c r="Q88" s="53">
        <v>1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5"/>
    </row>
    <row r="89" spans="1:23" ht="16.5">
      <c r="A89" s="53">
        <v>100</v>
      </c>
      <c r="B89" s="53">
        <v>2</v>
      </c>
      <c r="C89" s="53">
        <v>119</v>
      </c>
      <c r="D89" s="53" t="s">
        <v>2</v>
      </c>
      <c r="E89" s="54">
        <v>845</v>
      </c>
      <c r="F89" s="54" t="s">
        <v>422</v>
      </c>
      <c r="G89" s="53" t="s">
        <v>382</v>
      </c>
      <c r="H89" s="53" t="s">
        <v>383</v>
      </c>
      <c r="I89" s="53">
        <v>0</v>
      </c>
      <c r="J89" s="53" t="s">
        <v>374</v>
      </c>
      <c r="K89" s="53">
        <v>0</v>
      </c>
      <c r="L89" s="53" t="s">
        <v>375</v>
      </c>
      <c r="M89" s="53">
        <v>0</v>
      </c>
      <c r="N89" s="53">
        <v>0</v>
      </c>
      <c r="O89" s="53">
        <v>0</v>
      </c>
      <c r="P89" s="53">
        <v>0</v>
      </c>
      <c r="Q89" s="53">
        <v>1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5"/>
    </row>
    <row r="90" spans="1:23" ht="16.5">
      <c r="A90" s="53">
        <v>100</v>
      </c>
      <c r="B90" s="53">
        <v>2</v>
      </c>
      <c r="C90" s="53">
        <v>119</v>
      </c>
      <c r="D90" s="53" t="s">
        <v>2</v>
      </c>
      <c r="E90" s="54">
        <v>846</v>
      </c>
      <c r="F90" s="54" t="s">
        <v>418</v>
      </c>
      <c r="G90" s="53" t="s">
        <v>382</v>
      </c>
      <c r="H90" s="53" t="s">
        <v>383</v>
      </c>
      <c r="I90" s="53">
        <v>1</v>
      </c>
      <c r="J90" s="53" t="s">
        <v>377</v>
      </c>
      <c r="K90" s="53">
        <v>0</v>
      </c>
      <c r="L90" s="53" t="s">
        <v>375</v>
      </c>
      <c r="M90" s="53">
        <v>1</v>
      </c>
      <c r="N90" s="53">
        <v>0</v>
      </c>
      <c r="O90" s="53">
        <v>0</v>
      </c>
      <c r="P90" s="53">
        <v>0</v>
      </c>
      <c r="Q90" s="53">
        <v>1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5"/>
    </row>
    <row r="91" spans="1:23" ht="16.5">
      <c r="A91" s="53">
        <v>100</v>
      </c>
      <c r="B91" s="53">
        <v>2</v>
      </c>
      <c r="C91" s="53">
        <v>119</v>
      </c>
      <c r="D91" s="53" t="s">
        <v>2</v>
      </c>
      <c r="E91" s="54">
        <v>849</v>
      </c>
      <c r="F91" s="54" t="s">
        <v>421</v>
      </c>
      <c r="G91" s="53" t="s">
        <v>382</v>
      </c>
      <c r="H91" s="53" t="s">
        <v>383</v>
      </c>
      <c r="I91" s="53">
        <v>1</v>
      </c>
      <c r="J91" s="53" t="s">
        <v>377</v>
      </c>
      <c r="K91" s="53">
        <v>0</v>
      </c>
      <c r="L91" s="53" t="s">
        <v>375</v>
      </c>
      <c r="M91" s="53">
        <v>1</v>
      </c>
      <c r="N91" s="53">
        <v>0</v>
      </c>
      <c r="O91" s="53">
        <v>0</v>
      </c>
      <c r="P91" s="53">
        <v>1</v>
      </c>
      <c r="Q91" s="53">
        <v>9</v>
      </c>
      <c r="R91" s="53">
        <v>0</v>
      </c>
      <c r="S91" s="53">
        <v>0</v>
      </c>
      <c r="T91" s="53">
        <v>0</v>
      </c>
      <c r="U91" s="53">
        <v>0</v>
      </c>
      <c r="V91" s="53">
        <v>0</v>
      </c>
      <c r="W91" s="55"/>
    </row>
    <row r="92" spans="1:23" ht="16.5">
      <c r="A92" s="53">
        <v>100</v>
      </c>
      <c r="B92" s="53">
        <v>2</v>
      </c>
      <c r="C92" s="53">
        <v>119</v>
      </c>
      <c r="D92" s="53" t="s">
        <v>2</v>
      </c>
      <c r="E92" s="54">
        <v>847</v>
      </c>
      <c r="F92" s="54" t="s">
        <v>419</v>
      </c>
      <c r="G92" s="53" t="s">
        <v>382</v>
      </c>
      <c r="H92" s="53" t="s">
        <v>383</v>
      </c>
      <c r="I92" s="53">
        <v>1</v>
      </c>
      <c r="J92" s="53" t="s">
        <v>377</v>
      </c>
      <c r="K92" s="53">
        <v>0</v>
      </c>
      <c r="L92" s="53" t="s">
        <v>375</v>
      </c>
      <c r="M92" s="53">
        <v>0</v>
      </c>
      <c r="N92" s="53">
        <v>0</v>
      </c>
      <c r="O92" s="53">
        <v>1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5"/>
    </row>
    <row r="93" spans="1:23" ht="16.5">
      <c r="A93" s="53">
        <v>100</v>
      </c>
      <c r="B93" s="53">
        <v>2</v>
      </c>
      <c r="C93" s="53">
        <v>119</v>
      </c>
      <c r="D93" s="53" t="s">
        <v>2</v>
      </c>
      <c r="E93" s="54">
        <v>846</v>
      </c>
      <c r="F93" s="54" t="s">
        <v>418</v>
      </c>
      <c r="G93" s="53" t="s">
        <v>382</v>
      </c>
      <c r="H93" s="53" t="s">
        <v>383</v>
      </c>
      <c r="I93" s="53">
        <v>0</v>
      </c>
      <c r="J93" s="53" t="s">
        <v>374</v>
      </c>
      <c r="K93" s="53">
        <v>0</v>
      </c>
      <c r="L93" s="53" t="s">
        <v>375</v>
      </c>
      <c r="M93" s="53">
        <v>0</v>
      </c>
      <c r="N93" s="53">
        <v>0</v>
      </c>
      <c r="O93" s="53">
        <v>0</v>
      </c>
      <c r="P93" s="53">
        <v>1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5"/>
    </row>
    <row r="94" spans="1:23" ht="16.5">
      <c r="A94" s="53">
        <v>100</v>
      </c>
      <c r="B94" s="53">
        <v>2</v>
      </c>
      <c r="C94" s="53">
        <v>119</v>
      </c>
      <c r="D94" s="53" t="s">
        <v>2</v>
      </c>
      <c r="E94" s="54">
        <v>848</v>
      </c>
      <c r="F94" s="54" t="s">
        <v>416</v>
      </c>
      <c r="G94" s="53" t="s">
        <v>382</v>
      </c>
      <c r="H94" s="53" t="s">
        <v>383</v>
      </c>
      <c r="I94" s="53">
        <v>0</v>
      </c>
      <c r="J94" s="53" t="s">
        <v>374</v>
      </c>
      <c r="K94" s="53">
        <v>0</v>
      </c>
      <c r="L94" s="53" t="s">
        <v>375</v>
      </c>
      <c r="M94" s="53">
        <v>1</v>
      </c>
      <c r="N94" s="53">
        <v>0</v>
      </c>
      <c r="O94" s="53">
        <v>1</v>
      </c>
      <c r="P94" s="53">
        <v>0</v>
      </c>
      <c r="Q94" s="53">
        <v>1</v>
      </c>
      <c r="R94" s="53">
        <v>0</v>
      </c>
      <c r="S94" s="53">
        <v>0</v>
      </c>
      <c r="T94" s="53">
        <v>0</v>
      </c>
      <c r="U94" s="53">
        <v>0</v>
      </c>
      <c r="V94" s="53">
        <v>0</v>
      </c>
      <c r="W94" s="55"/>
    </row>
    <row r="95" spans="1:23" ht="16.5">
      <c r="A95" s="53">
        <v>100</v>
      </c>
      <c r="B95" s="53">
        <v>2</v>
      </c>
      <c r="C95" s="53">
        <v>119</v>
      </c>
      <c r="D95" s="53" t="s">
        <v>2</v>
      </c>
      <c r="E95" s="54">
        <v>849</v>
      </c>
      <c r="F95" s="54" t="s">
        <v>421</v>
      </c>
      <c r="G95" s="53" t="s">
        <v>382</v>
      </c>
      <c r="H95" s="53" t="s">
        <v>383</v>
      </c>
      <c r="I95" s="53">
        <v>0</v>
      </c>
      <c r="J95" s="53" t="s">
        <v>374</v>
      </c>
      <c r="K95" s="53">
        <v>0</v>
      </c>
      <c r="L95" s="53" t="s">
        <v>375</v>
      </c>
      <c r="M95" s="53">
        <v>2</v>
      </c>
      <c r="N95" s="53">
        <v>0</v>
      </c>
      <c r="O95" s="53">
        <v>2</v>
      </c>
      <c r="P95" s="53">
        <v>0</v>
      </c>
      <c r="Q95" s="53">
        <v>5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5"/>
    </row>
    <row r="96" spans="1:23" ht="16.5">
      <c r="A96" s="53">
        <v>100</v>
      </c>
      <c r="B96" s="53">
        <v>2</v>
      </c>
      <c r="C96" s="53">
        <v>119</v>
      </c>
      <c r="D96" s="53" t="s">
        <v>2</v>
      </c>
      <c r="E96" s="54">
        <v>847</v>
      </c>
      <c r="F96" s="54" t="s">
        <v>419</v>
      </c>
      <c r="G96" s="53" t="s">
        <v>382</v>
      </c>
      <c r="H96" s="53" t="s">
        <v>383</v>
      </c>
      <c r="I96" s="53">
        <v>0</v>
      </c>
      <c r="J96" s="53" t="s">
        <v>374</v>
      </c>
      <c r="K96" s="53">
        <v>0</v>
      </c>
      <c r="L96" s="53" t="s">
        <v>375</v>
      </c>
      <c r="M96" s="53">
        <v>0</v>
      </c>
      <c r="N96" s="53">
        <v>0</v>
      </c>
      <c r="O96" s="53">
        <v>1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5"/>
    </row>
    <row r="97" spans="1:23" ht="16.5">
      <c r="A97" s="53">
        <v>100</v>
      </c>
      <c r="B97" s="53">
        <v>2</v>
      </c>
      <c r="C97" s="53">
        <v>119</v>
      </c>
      <c r="D97" s="53" t="s">
        <v>2</v>
      </c>
      <c r="E97" s="54">
        <v>845</v>
      </c>
      <c r="F97" s="54" t="s">
        <v>422</v>
      </c>
      <c r="G97" s="53" t="s">
        <v>382</v>
      </c>
      <c r="H97" s="53" t="s">
        <v>383</v>
      </c>
      <c r="I97" s="53">
        <v>0</v>
      </c>
      <c r="J97" s="53" t="s">
        <v>374</v>
      </c>
      <c r="K97" s="53">
        <v>1</v>
      </c>
      <c r="L97" s="53" t="s">
        <v>409</v>
      </c>
      <c r="M97" s="53">
        <v>0</v>
      </c>
      <c r="N97" s="53">
        <v>0</v>
      </c>
      <c r="O97" s="53">
        <v>1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5"/>
    </row>
    <row r="98" spans="1:23" ht="16.5">
      <c r="A98" s="53">
        <v>100</v>
      </c>
      <c r="B98" s="53">
        <v>2</v>
      </c>
      <c r="C98" s="53">
        <v>123</v>
      </c>
      <c r="D98" s="53" t="s">
        <v>37</v>
      </c>
      <c r="E98" s="54">
        <v>882</v>
      </c>
      <c r="F98" s="54" t="s">
        <v>424</v>
      </c>
      <c r="G98" s="53" t="s">
        <v>373</v>
      </c>
      <c r="H98" s="53" t="s">
        <v>91</v>
      </c>
      <c r="I98" s="53">
        <v>0</v>
      </c>
      <c r="J98" s="53" t="s">
        <v>374</v>
      </c>
      <c r="K98" s="53">
        <v>0</v>
      </c>
      <c r="L98" s="53" t="s">
        <v>375</v>
      </c>
      <c r="M98" s="53">
        <v>1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53">
        <v>0</v>
      </c>
      <c r="V98" s="53">
        <v>0</v>
      </c>
      <c r="W98" s="55"/>
    </row>
    <row r="99" spans="1:23" ht="16.5">
      <c r="A99" s="53">
        <v>100</v>
      </c>
      <c r="B99" s="53">
        <v>2</v>
      </c>
      <c r="C99" s="53">
        <v>123</v>
      </c>
      <c r="D99" s="53" t="s">
        <v>37</v>
      </c>
      <c r="E99" s="54">
        <v>882</v>
      </c>
      <c r="F99" s="54" t="s">
        <v>424</v>
      </c>
      <c r="G99" s="53" t="s">
        <v>373</v>
      </c>
      <c r="H99" s="53" t="s">
        <v>91</v>
      </c>
      <c r="I99" s="53">
        <v>1</v>
      </c>
      <c r="J99" s="53" t="s">
        <v>377</v>
      </c>
      <c r="K99" s="53">
        <v>0</v>
      </c>
      <c r="L99" s="53" t="s">
        <v>375</v>
      </c>
      <c r="M99" s="53">
        <v>0</v>
      </c>
      <c r="N99" s="53">
        <v>0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1</v>
      </c>
      <c r="U99" s="53">
        <v>0</v>
      </c>
      <c r="V99" s="53">
        <v>0</v>
      </c>
      <c r="W99" s="55"/>
    </row>
    <row r="100" spans="1:23" ht="16.5">
      <c r="A100" s="53">
        <v>100</v>
      </c>
      <c r="B100" s="53">
        <v>2</v>
      </c>
      <c r="C100" s="53">
        <v>123</v>
      </c>
      <c r="D100" s="53" t="s">
        <v>37</v>
      </c>
      <c r="E100" s="54">
        <v>2854</v>
      </c>
      <c r="F100" s="54" t="s">
        <v>425</v>
      </c>
      <c r="G100" s="53" t="s">
        <v>373</v>
      </c>
      <c r="H100" s="53" t="s">
        <v>91</v>
      </c>
      <c r="I100" s="53">
        <v>1</v>
      </c>
      <c r="J100" s="53" t="s">
        <v>377</v>
      </c>
      <c r="K100" s="53">
        <v>0</v>
      </c>
      <c r="L100" s="53" t="s">
        <v>375</v>
      </c>
      <c r="M100" s="53">
        <v>0</v>
      </c>
      <c r="N100" s="53">
        <v>0</v>
      </c>
      <c r="O100" s="53">
        <v>1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5"/>
    </row>
    <row r="101" spans="1:23" ht="16.5">
      <c r="A101" s="53">
        <v>100</v>
      </c>
      <c r="B101" s="53">
        <v>2</v>
      </c>
      <c r="C101" s="53">
        <v>123</v>
      </c>
      <c r="D101" s="53" t="s">
        <v>37</v>
      </c>
      <c r="E101" s="54">
        <v>876</v>
      </c>
      <c r="F101" s="54" t="s">
        <v>426</v>
      </c>
      <c r="G101" s="53" t="s">
        <v>380</v>
      </c>
      <c r="H101" s="53" t="s">
        <v>93</v>
      </c>
      <c r="I101" s="53">
        <v>0</v>
      </c>
      <c r="J101" s="53" t="s">
        <v>374</v>
      </c>
      <c r="K101" s="53">
        <v>0</v>
      </c>
      <c r="L101" s="53" t="s">
        <v>375</v>
      </c>
      <c r="M101" s="53">
        <v>0</v>
      </c>
      <c r="N101" s="53">
        <v>0</v>
      </c>
      <c r="O101" s="53">
        <v>1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5"/>
    </row>
    <row r="102" spans="1:23" ht="16.5">
      <c r="A102" s="53">
        <v>100</v>
      </c>
      <c r="B102" s="53">
        <v>2</v>
      </c>
      <c r="C102" s="53">
        <v>123</v>
      </c>
      <c r="D102" s="53" t="s">
        <v>37</v>
      </c>
      <c r="E102" s="54">
        <v>877</v>
      </c>
      <c r="F102" s="54" t="s">
        <v>427</v>
      </c>
      <c r="G102" s="53" t="s">
        <v>380</v>
      </c>
      <c r="H102" s="53" t="s">
        <v>93</v>
      </c>
      <c r="I102" s="53">
        <v>0</v>
      </c>
      <c r="J102" s="53" t="s">
        <v>374</v>
      </c>
      <c r="K102" s="53">
        <v>0</v>
      </c>
      <c r="L102" s="53" t="s">
        <v>375</v>
      </c>
      <c r="M102" s="53">
        <v>0</v>
      </c>
      <c r="N102" s="53">
        <v>0</v>
      </c>
      <c r="O102" s="53">
        <v>1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5"/>
    </row>
    <row r="103" spans="1:23" ht="16.5">
      <c r="A103" s="53">
        <v>100</v>
      </c>
      <c r="B103" s="53">
        <v>2</v>
      </c>
      <c r="C103" s="53">
        <v>123</v>
      </c>
      <c r="D103" s="53" t="s">
        <v>37</v>
      </c>
      <c r="E103" s="54">
        <v>2878</v>
      </c>
      <c r="F103" s="54" t="s">
        <v>428</v>
      </c>
      <c r="G103" s="53" t="s">
        <v>386</v>
      </c>
      <c r="H103" s="56" t="s">
        <v>387</v>
      </c>
      <c r="I103" s="53">
        <v>0</v>
      </c>
      <c r="J103" s="53" t="s">
        <v>374</v>
      </c>
      <c r="K103" s="53">
        <v>0</v>
      </c>
      <c r="L103" s="53" t="s">
        <v>375</v>
      </c>
      <c r="M103" s="53">
        <v>0</v>
      </c>
      <c r="N103" s="53">
        <v>0</v>
      </c>
      <c r="O103" s="53">
        <v>0</v>
      </c>
      <c r="P103" s="53">
        <v>1</v>
      </c>
      <c r="Q103" s="53">
        <v>1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5"/>
    </row>
    <row r="104" spans="1:23" ht="16.5">
      <c r="A104" s="53">
        <v>100</v>
      </c>
      <c r="B104" s="53">
        <v>2</v>
      </c>
      <c r="C104" s="53">
        <v>123</v>
      </c>
      <c r="D104" s="53" t="s">
        <v>37</v>
      </c>
      <c r="E104" s="54">
        <v>2878</v>
      </c>
      <c r="F104" s="54" t="s">
        <v>428</v>
      </c>
      <c r="G104" s="53" t="s">
        <v>386</v>
      </c>
      <c r="H104" s="56" t="s">
        <v>387</v>
      </c>
      <c r="I104" s="53">
        <v>1</v>
      </c>
      <c r="J104" s="53" t="s">
        <v>377</v>
      </c>
      <c r="K104" s="53">
        <v>0</v>
      </c>
      <c r="L104" s="53" t="s">
        <v>375</v>
      </c>
      <c r="M104" s="53">
        <v>0</v>
      </c>
      <c r="N104" s="53">
        <v>0</v>
      </c>
      <c r="O104" s="53">
        <v>0</v>
      </c>
      <c r="P104" s="53">
        <v>0</v>
      </c>
      <c r="Q104" s="53">
        <v>1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5"/>
    </row>
    <row r="105" spans="1:23" ht="16.5">
      <c r="A105" s="53">
        <v>100</v>
      </c>
      <c r="B105" s="53">
        <v>2</v>
      </c>
      <c r="C105" s="53">
        <v>123</v>
      </c>
      <c r="D105" s="53" t="s">
        <v>37</v>
      </c>
      <c r="E105" s="54">
        <v>877</v>
      </c>
      <c r="F105" s="54" t="s">
        <v>427</v>
      </c>
      <c r="G105" s="53" t="s">
        <v>382</v>
      </c>
      <c r="H105" s="53" t="s">
        <v>383</v>
      </c>
      <c r="I105" s="53">
        <v>0</v>
      </c>
      <c r="J105" s="53" t="s">
        <v>374</v>
      </c>
      <c r="K105" s="53">
        <v>0</v>
      </c>
      <c r="L105" s="53" t="s">
        <v>375</v>
      </c>
      <c r="M105" s="53">
        <v>0</v>
      </c>
      <c r="N105" s="53">
        <v>0</v>
      </c>
      <c r="O105" s="53">
        <v>0</v>
      </c>
      <c r="P105" s="53">
        <v>0</v>
      </c>
      <c r="Q105" s="53">
        <v>3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5"/>
    </row>
    <row r="106" spans="1:23" ht="16.5">
      <c r="A106" s="53">
        <v>100</v>
      </c>
      <c r="B106" s="53">
        <v>2</v>
      </c>
      <c r="C106" s="53">
        <v>123</v>
      </c>
      <c r="D106" s="53" t="s">
        <v>37</v>
      </c>
      <c r="E106" s="54">
        <v>877</v>
      </c>
      <c r="F106" s="54" t="s">
        <v>427</v>
      </c>
      <c r="G106" s="53" t="s">
        <v>382</v>
      </c>
      <c r="H106" s="53" t="s">
        <v>383</v>
      </c>
      <c r="I106" s="53">
        <v>1</v>
      </c>
      <c r="J106" s="53" t="s">
        <v>377</v>
      </c>
      <c r="K106" s="53">
        <v>0</v>
      </c>
      <c r="L106" s="53" t="s">
        <v>375</v>
      </c>
      <c r="M106" s="53">
        <v>0</v>
      </c>
      <c r="N106" s="53">
        <v>0</v>
      </c>
      <c r="O106" s="53">
        <v>0</v>
      </c>
      <c r="P106" s="53">
        <v>0</v>
      </c>
      <c r="Q106" s="53">
        <v>4</v>
      </c>
      <c r="R106" s="53">
        <v>0</v>
      </c>
      <c r="S106" s="53">
        <v>0</v>
      </c>
      <c r="T106" s="53">
        <v>0</v>
      </c>
      <c r="U106" s="53">
        <v>0</v>
      </c>
      <c r="V106" s="53">
        <v>0</v>
      </c>
      <c r="W106" s="55"/>
    </row>
    <row r="107" spans="1:23" ht="16.5">
      <c r="A107" s="53">
        <v>100</v>
      </c>
      <c r="B107" s="53">
        <v>2</v>
      </c>
      <c r="C107" s="53">
        <v>123</v>
      </c>
      <c r="D107" s="53" t="s">
        <v>37</v>
      </c>
      <c r="E107" s="54">
        <v>876</v>
      </c>
      <c r="F107" s="54" t="s">
        <v>426</v>
      </c>
      <c r="G107" s="53" t="s">
        <v>382</v>
      </c>
      <c r="H107" s="53" t="s">
        <v>383</v>
      </c>
      <c r="I107" s="53">
        <v>1</v>
      </c>
      <c r="J107" s="53" t="s">
        <v>377</v>
      </c>
      <c r="K107" s="53">
        <v>0</v>
      </c>
      <c r="L107" s="53" t="s">
        <v>375</v>
      </c>
      <c r="M107" s="53">
        <v>0</v>
      </c>
      <c r="N107" s="53">
        <v>0</v>
      </c>
      <c r="O107" s="53">
        <v>1</v>
      </c>
      <c r="P107" s="53">
        <v>0</v>
      </c>
      <c r="Q107" s="53">
        <v>0</v>
      </c>
      <c r="R107" s="53">
        <v>0</v>
      </c>
      <c r="S107" s="53">
        <v>0</v>
      </c>
      <c r="T107" s="53">
        <v>0</v>
      </c>
      <c r="U107" s="53">
        <v>0</v>
      </c>
      <c r="V107" s="53">
        <v>0</v>
      </c>
      <c r="W107" s="55"/>
    </row>
    <row r="108" spans="1:23" ht="16.5">
      <c r="A108" s="53">
        <v>100</v>
      </c>
      <c r="B108" s="53">
        <v>2</v>
      </c>
      <c r="C108" s="53">
        <v>123</v>
      </c>
      <c r="D108" s="53" t="s">
        <v>37</v>
      </c>
      <c r="E108" s="54">
        <v>883</v>
      </c>
      <c r="F108" s="54" t="s">
        <v>429</v>
      </c>
      <c r="G108" s="53" t="s">
        <v>382</v>
      </c>
      <c r="H108" s="53" t="s">
        <v>383</v>
      </c>
      <c r="I108" s="53">
        <v>0</v>
      </c>
      <c r="J108" s="53" t="s">
        <v>374</v>
      </c>
      <c r="K108" s="53">
        <v>0</v>
      </c>
      <c r="L108" s="53" t="s">
        <v>375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1</v>
      </c>
      <c r="U108" s="53">
        <v>0</v>
      </c>
      <c r="V108" s="53">
        <v>0</v>
      </c>
      <c r="W108" s="55"/>
    </row>
    <row r="109" spans="1:23" ht="16.5">
      <c r="A109" s="53">
        <v>100</v>
      </c>
      <c r="B109" s="53">
        <v>2</v>
      </c>
      <c r="C109" s="53">
        <v>123</v>
      </c>
      <c r="D109" s="53" t="s">
        <v>37</v>
      </c>
      <c r="E109" s="54">
        <v>876</v>
      </c>
      <c r="F109" s="54" t="s">
        <v>426</v>
      </c>
      <c r="G109" s="53" t="s">
        <v>382</v>
      </c>
      <c r="H109" s="53" t="s">
        <v>383</v>
      </c>
      <c r="I109" s="53">
        <v>0</v>
      </c>
      <c r="J109" s="53" t="s">
        <v>374</v>
      </c>
      <c r="K109" s="53">
        <v>0</v>
      </c>
      <c r="L109" s="53" t="s">
        <v>375</v>
      </c>
      <c r="M109" s="53">
        <v>2</v>
      </c>
      <c r="N109" s="53">
        <v>0</v>
      </c>
      <c r="O109" s="53">
        <v>1</v>
      </c>
      <c r="P109" s="53">
        <v>0</v>
      </c>
      <c r="Q109" s="53">
        <v>1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5"/>
    </row>
    <row r="110" spans="1:23" ht="16.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60">
        <f aca="true" t="shared" si="0" ref="M110:V110">SUM(M3:M109)</f>
        <v>45</v>
      </c>
      <c r="N110" s="60">
        <f t="shared" si="0"/>
        <v>0</v>
      </c>
      <c r="O110" s="60">
        <f t="shared" si="0"/>
        <v>25</v>
      </c>
      <c r="P110" s="60">
        <f t="shared" si="0"/>
        <v>19</v>
      </c>
      <c r="Q110" s="60">
        <f t="shared" si="0"/>
        <v>92</v>
      </c>
      <c r="R110" s="60">
        <f t="shared" si="0"/>
        <v>0</v>
      </c>
      <c r="S110" s="60">
        <f t="shared" si="0"/>
        <v>0</v>
      </c>
      <c r="T110" s="60">
        <f t="shared" si="0"/>
        <v>17</v>
      </c>
      <c r="U110" s="60">
        <f t="shared" si="0"/>
        <v>0</v>
      </c>
      <c r="V110" s="60">
        <f t="shared" si="0"/>
        <v>1</v>
      </c>
      <c r="W110" s="61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40">
      <selection activeCell="E10" sqref="E10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166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157</v>
      </c>
      <c r="B3" s="21" t="s">
        <v>155</v>
      </c>
      <c r="C3" s="21">
        <f>SUM(C4+C7+C23)</f>
        <v>119</v>
      </c>
    </row>
    <row r="4" spans="1:3" s="3" customFormat="1" ht="16.5" customHeight="1" thickBot="1">
      <c r="A4" s="14" t="s">
        <v>94</v>
      </c>
      <c r="B4" s="14" t="s">
        <v>140</v>
      </c>
      <c r="C4" s="14">
        <v>1</v>
      </c>
    </row>
    <row r="5" spans="1:3" s="6" customFormat="1" ht="16.5" customHeight="1" thickBot="1">
      <c r="A5" s="65" t="s">
        <v>26</v>
      </c>
      <c r="B5" s="4" t="s">
        <v>45</v>
      </c>
      <c r="C5" s="5">
        <v>1</v>
      </c>
    </row>
    <row r="6" spans="1:3" s="6" customFormat="1" ht="16.5" customHeight="1" thickBot="1">
      <c r="A6" s="67"/>
      <c r="B6" s="7" t="s">
        <v>95</v>
      </c>
      <c r="C6" s="7">
        <f>SUM(C5)</f>
        <v>1</v>
      </c>
    </row>
    <row r="7" spans="1:3" s="6" customFormat="1" ht="16.5" customHeight="1" thickBot="1">
      <c r="A7" s="14" t="s">
        <v>165</v>
      </c>
      <c r="B7" s="14" t="s">
        <v>97</v>
      </c>
      <c r="C7" s="14">
        <f>SUM(C9+C13+C20+C22)</f>
        <v>20</v>
      </c>
    </row>
    <row r="8" spans="1:3" s="6" customFormat="1" ht="16.5" customHeight="1" thickBot="1">
      <c r="A8" s="65" t="s">
        <v>12</v>
      </c>
      <c r="B8" s="4" t="s">
        <v>55</v>
      </c>
      <c r="C8" s="5">
        <v>1</v>
      </c>
    </row>
    <row r="9" spans="1:3" s="6" customFormat="1" ht="16.5" customHeight="1" thickBot="1">
      <c r="A9" s="67"/>
      <c r="B9" s="7" t="s">
        <v>95</v>
      </c>
      <c r="C9" s="7">
        <f>SUM(C8)</f>
        <v>1</v>
      </c>
    </row>
    <row r="10" spans="1:3" s="6" customFormat="1" ht="16.5" customHeight="1" thickBot="1">
      <c r="A10" s="65" t="s">
        <v>20</v>
      </c>
      <c r="B10" s="4" t="s">
        <v>57</v>
      </c>
      <c r="C10" s="5">
        <v>1</v>
      </c>
    </row>
    <row r="11" spans="1:3" s="6" customFormat="1" ht="16.5" customHeight="1" thickBot="1">
      <c r="A11" s="66"/>
      <c r="B11" s="4" t="s">
        <v>58</v>
      </c>
      <c r="C11" s="5">
        <v>1</v>
      </c>
    </row>
    <row r="12" spans="1:3" s="6" customFormat="1" ht="16.5" customHeight="1" thickBot="1">
      <c r="A12" s="66"/>
      <c r="B12" s="4" t="s">
        <v>59</v>
      </c>
      <c r="C12" s="5">
        <v>1</v>
      </c>
    </row>
    <row r="13" spans="1:3" s="6" customFormat="1" ht="16.5" customHeight="1" thickBot="1">
      <c r="A13" s="67"/>
      <c r="B13" s="7" t="s">
        <v>95</v>
      </c>
      <c r="C13" s="7">
        <f>SUM(C10:C12)</f>
        <v>3</v>
      </c>
    </row>
    <row r="14" spans="1:3" s="6" customFormat="1" ht="16.5" customHeight="1" thickBot="1">
      <c r="A14" s="65" t="s">
        <v>26</v>
      </c>
      <c r="B14" s="4" t="s">
        <v>62</v>
      </c>
      <c r="C14" s="5">
        <v>7</v>
      </c>
    </row>
    <row r="15" spans="1:3" s="6" customFormat="1" ht="16.5" customHeight="1" thickBot="1">
      <c r="A15" s="66"/>
      <c r="B15" s="4" t="s">
        <v>112</v>
      </c>
      <c r="C15" s="5">
        <v>1</v>
      </c>
    </row>
    <row r="16" spans="1:3" s="6" customFormat="1" ht="16.5" customHeight="1" thickBot="1">
      <c r="A16" s="66"/>
      <c r="B16" s="4" t="s">
        <v>114</v>
      </c>
      <c r="C16" s="5">
        <v>2</v>
      </c>
    </row>
    <row r="17" spans="1:3" s="6" customFormat="1" ht="16.5" customHeight="1" thickBot="1">
      <c r="A17" s="66"/>
      <c r="B17" s="4" t="s">
        <v>64</v>
      </c>
      <c r="C17" s="5">
        <v>2</v>
      </c>
    </row>
    <row r="18" spans="1:3" s="6" customFormat="1" ht="16.5" customHeight="1" thickBot="1">
      <c r="A18" s="66"/>
      <c r="B18" s="4" t="s">
        <v>65</v>
      </c>
      <c r="C18" s="5">
        <v>1</v>
      </c>
    </row>
    <row r="19" spans="1:3" s="6" customFormat="1" ht="16.5" customHeight="1" thickBot="1">
      <c r="A19" s="66"/>
      <c r="B19" s="4" t="s">
        <v>66</v>
      </c>
      <c r="C19" s="5">
        <v>2</v>
      </c>
    </row>
    <row r="20" spans="1:3" s="6" customFormat="1" ht="16.5" customHeight="1" thickBot="1">
      <c r="A20" s="67"/>
      <c r="B20" s="7" t="s">
        <v>95</v>
      </c>
      <c r="C20" s="7">
        <f>SUM(C14:C19)</f>
        <v>15</v>
      </c>
    </row>
    <row r="21" spans="1:3" s="6" customFormat="1" ht="16.5" customHeight="1" thickBot="1">
      <c r="A21" s="65" t="s">
        <v>37</v>
      </c>
      <c r="B21" s="4" t="s">
        <v>75</v>
      </c>
      <c r="C21" s="5">
        <v>1</v>
      </c>
    </row>
    <row r="22" spans="1:3" s="6" customFormat="1" ht="16.5" customHeight="1" thickBot="1">
      <c r="A22" s="67"/>
      <c r="B22" s="7" t="s">
        <v>95</v>
      </c>
      <c r="C22" s="7">
        <f>SUM(C21)</f>
        <v>1</v>
      </c>
    </row>
    <row r="23" spans="1:3" s="6" customFormat="1" ht="16.5" customHeight="1" thickBot="1">
      <c r="A23" s="19" t="s">
        <v>93</v>
      </c>
      <c r="B23" s="14" t="s">
        <v>97</v>
      </c>
      <c r="C23" s="14">
        <f>SUM(C31+C38+C43+C49+C54+C59)</f>
        <v>98</v>
      </c>
    </row>
    <row r="24" spans="1:3" s="6" customFormat="1" ht="16.5" customHeight="1" thickBot="1">
      <c r="A24" s="65" t="s">
        <v>2</v>
      </c>
      <c r="B24" s="4" t="s">
        <v>3</v>
      </c>
      <c r="C24" s="5">
        <v>2</v>
      </c>
    </row>
    <row r="25" spans="1:3" s="6" customFormat="1" ht="16.5" customHeight="1" thickBot="1">
      <c r="A25" s="66"/>
      <c r="B25" s="4" t="s">
        <v>4</v>
      </c>
      <c r="C25" s="5">
        <v>5</v>
      </c>
    </row>
    <row r="26" spans="1:3" s="6" customFormat="1" ht="16.5" customHeight="1" thickBot="1">
      <c r="A26" s="66"/>
      <c r="B26" s="4" t="s">
        <v>5</v>
      </c>
      <c r="C26" s="5">
        <v>2</v>
      </c>
    </row>
    <row r="27" spans="1:3" s="6" customFormat="1" ht="16.5" customHeight="1" thickBot="1">
      <c r="A27" s="66"/>
      <c r="B27" s="4" t="s">
        <v>6</v>
      </c>
      <c r="C27" s="5">
        <v>4</v>
      </c>
    </row>
    <row r="28" spans="1:3" s="6" customFormat="1" ht="16.5" customHeight="1" thickBot="1">
      <c r="A28" s="66"/>
      <c r="B28" s="4" t="s">
        <v>118</v>
      </c>
      <c r="C28" s="5">
        <v>8</v>
      </c>
    </row>
    <row r="29" spans="1:3" s="6" customFormat="1" ht="16.5" customHeight="1" thickBot="1">
      <c r="A29" s="66"/>
      <c r="B29" s="4" t="s">
        <v>7</v>
      </c>
      <c r="C29" s="5">
        <v>1</v>
      </c>
    </row>
    <row r="30" spans="1:3" s="6" customFormat="1" ht="16.5" customHeight="1" thickBot="1">
      <c r="A30" s="66"/>
      <c r="B30" s="4" t="s">
        <v>8</v>
      </c>
      <c r="C30" s="5">
        <v>2</v>
      </c>
    </row>
    <row r="31" spans="1:3" s="6" customFormat="1" ht="16.5" customHeight="1" thickBot="1">
      <c r="A31" s="67"/>
      <c r="B31" s="7" t="s">
        <v>95</v>
      </c>
      <c r="C31" s="7">
        <f>SUM(C24:C30)</f>
        <v>24</v>
      </c>
    </row>
    <row r="32" spans="1:3" s="6" customFormat="1" ht="16.5" customHeight="1" thickBot="1">
      <c r="A32" s="65" t="s">
        <v>12</v>
      </c>
      <c r="B32" s="4" t="s">
        <v>13</v>
      </c>
      <c r="C32" s="5">
        <v>2</v>
      </c>
    </row>
    <row r="33" spans="1:3" s="6" customFormat="1" ht="16.5" customHeight="1" thickBot="1">
      <c r="A33" s="66"/>
      <c r="B33" s="4" t="s">
        <v>14</v>
      </c>
      <c r="C33" s="5">
        <v>3</v>
      </c>
    </row>
    <row r="34" spans="1:3" s="6" customFormat="1" ht="16.5" customHeight="1" thickBot="1">
      <c r="A34" s="66"/>
      <c r="B34" s="4" t="s">
        <v>15</v>
      </c>
      <c r="C34" s="5">
        <v>8</v>
      </c>
    </row>
    <row r="35" spans="1:3" s="6" customFormat="1" ht="16.5" customHeight="1" thickBot="1">
      <c r="A35" s="66"/>
      <c r="B35" s="4" t="s">
        <v>16</v>
      </c>
      <c r="C35" s="5">
        <v>6</v>
      </c>
    </row>
    <row r="36" spans="1:3" s="6" customFormat="1" ht="16.5" customHeight="1" thickBot="1">
      <c r="A36" s="66"/>
      <c r="B36" s="4" t="s">
        <v>17</v>
      </c>
      <c r="C36" s="5">
        <v>7</v>
      </c>
    </row>
    <row r="37" spans="1:3" s="6" customFormat="1" ht="16.5" customHeight="1" thickBot="1">
      <c r="A37" s="66"/>
      <c r="B37" s="4" t="s">
        <v>18</v>
      </c>
      <c r="C37" s="5">
        <v>4</v>
      </c>
    </row>
    <row r="38" spans="1:3" s="6" customFormat="1" ht="16.5" customHeight="1" thickBot="1">
      <c r="A38" s="67"/>
      <c r="B38" s="7" t="s">
        <v>95</v>
      </c>
      <c r="C38" s="7">
        <f>SUM(C32:C37)</f>
        <v>30</v>
      </c>
    </row>
    <row r="39" spans="1:3" s="6" customFormat="1" ht="16.5" customHeight="1" thickBot="1">
      <c r="A39" s="65" t="s">
        <v>20</v>
      </c>
      <c r="B39" s="4" t="s">
        <v>21</v>
      </c>
      <c r="C39" s="5">
        <v>4</v>
      </c>
    </row>
    <row r="40" spans="1:3" s="6" customFormat="1" ht="16.5" customHeight="1" thickBot="1">
      <c r="A40" s="66"/>
      <c r="B40" s="4" t="s">
        <v>22</v>
      </c>
      <c r="C40" s="5">
        <v>3</v>
      </c>
    </row>
    <row r="41" spans="1:3" s="6" customFormat="1" ht="16.5" customHeight="1" thickBot="1">
      <c r="A41" s="66"/>
      <c r="B41" s="4" t="s">
        <v>23</v>
      </c>
      <c r="C41" s="5">
        <v>4</v>
      </c>
    </row>
    <row r="42" spans="1:3" s="6" customFormat="1" ht="16.5" customHeight="1" thickBot="1">
      <c r="A42" s="66"/>
      <c r="B42" s="4" t="s">
        <v>24</v>
      </c>
      <c r="C42" s="5">
        <v>3</v>
      </c>
    </row>
    <row r="43" spans="1:3" s="6" customFormat="1" ht="16.5" customHeight="1" thickBot="1">
      <c r="A43" s="67"/>
      <c r="B43" s="7" t="s">
        <v>95</v>
      </c>
      <c r="C43" s="7">
        <f>SUM(C39:C42)</f>
        <v>14</v>
      </c>
    </row>
    <row r="44" spans="1:3" s="6" customFormat="1" ht="16.5" customHeight="1" thickBot="1">
      <c r="A44" s="65" t="s">
        <v>26</v>
      </c>
      <c r="B44" s="4" t="s">
        <v>27</v>
      </c>
      <c r="C44" s="5">
        <v>3</v>
      </c>
    </row>
    <row r="45" spans="1:3" s="6" customFormat="1" ht="16.5" customHeight="1" thickBot="1">
      <c r="A45" s="66"/>
      <c r="B45" s="4" t="s">
        <v>28</v>
      </c>
      <c r="C45" s="5">
        <v>3</v>
      </c>
    </row>
    <row r="46" spans="1:3" s="6" customFormat="1" ht="16.5" customHeight="1" thickBot="1">
      <c r="A46" s="66"/>
      <c r="B46" s="4" t="s">
        <v>29</v>
      </c>
      <c r="C46" s="5">
        <v>1</v>
      </c>
    </row>
    <row r="47" spans="1:3" s="6" customFormat="1" ht="16.5" customHeight="1" thickBot="1">
      <c r="A47" s="66"/>
      <c r="B47" s="4" t="s">
        <v>119</v>
      </c>
      <c r="C47" s="5">
        <v>2</v>
      </c>
    </row>
    <row r="48" spans="1:3" s="6" customFormat="1" ht="16.5" customHeight="1" thickBot="1">
      <c r="A48" s="66"/>
      <c r="B48" s="4" t="s">
        <v>30</v>
      </c>
      <c r="C48" s="5">
        <v>6</v>
      </c>
    </row>
    <row r="49" spans="1:3" s="6" customFormat="1" ht="16.5" customHeight="1" thickBot="1">
      <c r="A49" s="67"/>
      <c r="B49" s="7" t="s">
        <v>95</v>
      </c>
      <c r="C49" s="7">
        <f>SUM(C44:C48)</f>
        <v>15</v>
      </c>
    </row>
    <row r="50" spans="1:3" s="6" customFormat="1" ht="16.5" customHeight="1" thickBot="1">
      <c r="A50" s="65" t="s">
        <v>32</v>
      </c>
      <c r="B50" s="4" t="s">
        <v>33</v>
      </c>
      <c r="C50" s="5">
        <v>2</v>
      </c>
    </row>
    <row r="51" spans="1:3" s="6" customFormat="1" ht="16.5" customHeight="1" thickBot="1">
      <c r="A51" s="66"/>
      <c r="B51" s="4" t="s">
        <v>34</v>
      </c>
      <c r="C51" s="5">
        <v>2</v>
      </c>
    </row>
    <row r="52" spans="1:3" s="6" customFormat="1" ht="16.5" customHeight="1" thickBot="1">
      <c r="A52" s="66"/>
      <c r="B52" s="4" t="s">
        <v>79</v>
      </c>
      <c r="C52" s="5">
        <v>1</v>
      </c>
    </row>
    <row r="53" spans="1:3" s="6" customFormat="1" ht="16.5" customHeight="1" thickBot="1">
      <c r="A53" s="66"/>
      <c r="B53" s="4" t="s">
        <v>36</v>
      </c>
      <c r="C53" s="5">
        <v>1</v>
      </c>
    </row>
    <row r="54" spans="1:3" s="6" customFormat="1" ht="16.5" customHeight="1" thickBot="1">
      <c r="A54" s="67"/>
      <c r="B54" s="7" t="s">
        <v>95</v>
      </c>
      <c r="C54" s="7">
        <f>SUM(C50:C53)</f>
        <v>6</v>
      </c>
    </row>
    <row r="55" spans="1:3" s="6" customFormat="1" ht="16.5" customHeight="1" thickBot="1">
      <c r="A55" s="65" t="s">
        <v>37</v>
      </c>
      <c r="B55" s="4" t="s">
        <v>38</v>
      </c>
      <c r="C55" s="5">
        <v>2</v>
      </c>
    </row>
    <row r="56" spans="1:3" s="6" customFormat="1" ht="16.5" customHeight="1" thickBot="1">
      <c r="A56" s="66"/>
      <c r="B56" s="4" t="s">
        <v>39</v>
      </c>
      <c r="C56" s="5">
        <v>3</v>
      </c>
    </row>
    <row r="57" spans="1:3" s="6" customFormat="1" ht="16.5" customHeight="1" thickBot="1">
      <c r="A57" s="66"/>
      <c r="B57" s="4" t="s">
        <v>40</v>
      </c>
      <c r="C57" s="5">
        <v>3</v>
      </c>
    </row>
    <row r="58" spans="1:3" s="6" customFormat="1" ht="16.5" customHeight="1" thickBot="1">
      <c r="A58" s="66"/>
      <c r="B58" s="4" t="s">
        <v>41</v>
      </c>
      <c r="C58" s="5">
        <v>1</v>
      </c>
    </row>
    <row r="59" spans="1:3" ht="17.25" thickBot="1">
      <c r="A59" s="67"/>
      <c r="B59" s="7" t="s">
        <v>95</v>
      </c>
      <c r="C59" s="7">
        <f>SUM(C55:C58)</f>
        <v>9</v>
      </c>
    </row>
  </sheetData>
  <sheetProtection/>
  <mergeCells count="12">
    <mergeCell ref="A39:A43"/>
    <mergeCell ref="A44:A49"/>
    <mergeCell ref="A50:A54"/>
    <mergeCell ref="A55:A59"/>
    <mergeCell ref="A1:C1"/>
    <mergeCell ref="A5:A6"/>
    <mergeCell ref="A8:A9"/>
    <mergeCell ref="A10:A13"/>
    <mergeCell ref="A14:A20"/>
    <mergeCell ref="A21:A22"/>
    <mergeCell ref="A24:A31"/>
    <mergeCell ref="A32:A38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3">
      <selection activeCell="B34" sqref="B34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167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155</v>
      </c>
      <c r="C3" s="21">
        <f>SUM(C4+C13)</f>
        <v>25</v>
      </c>
    </row>
    <row r="4" spans="1:3" s="3" customFormat="1" ht="16.5" customHeight="1" thickBot="1">
      <c r="A4" s="14" t="s">
        <v>160</v>
      </c>
      <c r="B4" s="14" t="s">
        <v>140</v>
      </c>
      <c r="C4" s="14">
        <f>SUM(C8+C10+C12)</f>
        <v>5</v>
      </c>
    </row>
    <row r="5" spans="1:3" s="6" customFormat="1" ht="16.5" customHeight="1" thickBot="1">
      <c r="A5" s="65" t="s">
        <v>2</v>
      </c>
      <c r="B5" s="4" t="s">
        <v>80</v>
      </c>
      <c r="C5" s="5">
        <v>1</v>
      </c>
    </row>
    <row r="6" spans="1:3" s="6" customFormat="1" ht="16.5" customHeight="1" thickBot="1">
      <c r="A6" s="66"/>
      <c r="B6" s="4" t="s">
        <v>122</v>
      </c>
      <c r="C6" s="5">
        <v>1</v>
      </c>
    </row>
    <row r="7" spans="1:3" s="6" customFormat="1" ht="16.5" customHeight="1" thickBot="1">
      <c r="A7" s="66"/>
      <c r="B7" s="4" t="s">
        <v>123</v>
      </c>
      <c r="C7" s="5">
        <v>1</v>
      </c>
    </row>
    <row r="8" spans="1:3" s="6" customFormat="1" ht="16.5" customHeight="1" thickBot="1">
      <c r="A8" s="67"/>
      <c r="B8" s="7" t="s">
        <v>95</v>
      </c>
      <c r="C8" s="7">
        <f>SUM(C5:C7)</f>
        <v>3</v>
      </c>
    </row>
    <row r="9" spans="1:3" s="6" customFormat="1" ht="16.5" customHeight="1" thickBot="1">
      <c r="A9" s="65" t="s">
        <v>26</v>
      </c>
      <c r="B9" s="4" t="s">
        <v>84</v>
      </c>
      <c r="C9" s="5">
        <v>1</v>
      </c>
    </row>
    <row r="10" spans="1:3" s="6" customFormat="1" ht="16.5" customHeight="1" thickBot="1">
      <c r="A10" s="67"/>
      <c r="B10" s="7" t="s">
        <v>95</v>
      </c>
      <c r="C10" s="7">
        <f>SUM(C9)</f>
        <v>1</v>
      </c>
    </row>
    <row r="11" spans="1:3" s="6" customFormat="1" ht="16.5" customHeight="1" thickBot="1">
      <c r="A11" s="65" t="s">
        <v>32</v>
      </c>
      <c r="B11" s="4" t="s">
        <v>86</v>
      </c>
      <c r="C11" s="5">
        <v>1</v>
      </c>
    </row>
    <row r="12" spans="1:3" s="6" customFormat="1" ht="16.5" customHeight="1" thickBot="1">
      <c r="A12" s="67"/>
      <c r="B12" s="7" t="s">
        <v>95</v>
      </c>
      <c r="C12" s="7">
        <f>SUM(C11)</f>
        <v>1</v>
      </c>
    </row>
    <row r="13" spans="1:3" s="6" customFormat="1" ht="16.5" customHeight="1" thickBot="1">
      <c r="A13" s="14" t="s">
        <v>93</v>
      </c>
      <c r="B13" s="14" t="s">
        <v>97</v>
      </c>
      <c r="C13" s="14">
        <f>SUM(C17+C20+C22+C24+C26)</f>
        <v>20</v>
      </c>
    </row>
    <row r="14" spans="1:3" s="6" customFormat="1" ht="16.5" customHeight="1" thickBot="1">
      <c r="A14" s="65" t="s">
        <v>2</v>
      </c>
      <c r="B14" s="4" t="s">
        <v>4</v>
      </c>
      <c r="C14" s="5">
        <v>1</v>
      </c>
    </row>
    <row r="15" spans="1:3" s="6" customFormat="1" ht="16.5" customHeight="1" thickBot="1">
      <c r="A15" s="66"/>
      <c r="B15" s="4" t="s">
        <v>6</v>
      </c>
      <c r="C15" s="5">
        <v>3</v>
      </c>
    </row>
    <row r="16" spans="1:3" s="6" customFormat="1" ht="16.5" customHeight="1" thickBot="1">
      <c r="A16" s="66"/>
      <c r="B16" s="4" t="s">
        <v>89</v>
      </c>
      <c r="C16" s="5">
        <v>4</v>
      </c>
    </row>
    <row r="17" spans="1:3" s="6" customFormat="1" ht="16.5" customHeight="1" thickBot="1">
      <c r="A17" s="67"/>
      <c r="B17" s="7" t="s">
        <v>168</v>
      </c>
      <c r="C17" s="7">
        <f>SUM(C14:C16)</f>
        <v>8</v>
      </c>
    </row>
    <row r="18" spans="1:3" s="6" customFormat="1" ht="16.5" customHeight="1" thickBot="1">
      <c r="A18" s="65" t="s">
        <v>12</v>
      </c>
      <c r="B18" s="4" t="s">
        <v>16</v>
      </c>
      <c r="C18" s="5">
        <v>1</v>
      </c>
    </row>
    <row r="19" spans="1:3" s="6" customFormat="1" ht="16.5" customHeight="1" thickBot="1">
      <c r="A19" s="66"/>
      <c r="B19" s="4" t="s">
        <v>17</v>
      </c>
      <c r="C19" s="5">
        <v>1</v>
      </c>
    </row>
    <row r="20" spans="1:3" s="6" customFormat="1" ht="16.5" customHeight="1" thickBot="1">
      <c r="A20" s="67"/>
      <c r="B20" s="7" t="s">
        <v>95</v>
      </c>
      <c r="C20" s="7">
        <f>SUM(C18:C19)</f>
        <v>2</v>
      </c>
    </row>
    <row r="21" spans="1:3" s="6" customFormat="1" ht="16.5" customHeight="1" thickBot="1">
      <c r="A21" s="65" t="s">
        <v>20</v>
      </c>
      <c r="B21" s="4" t="s">
        <v>21</v>
      </c>
      <c r="C21" s="5">
        <v>2</v>
      </c>
    </row>
    <row r="22" spans="1:3" s="6" customFormat="1" ht="16.5" customHeight="1" thickBot="1">
      <c r="A22" s="67"/>
      <c r="B22" s="7" t="s">
        <v>95</v>
      </c>
      <c r="C22" s="7">
        <f>SUM(C21)</f>
        <v>2</v>
      </c>
    </row>
    <row r="23" spans="1:3" s="6" customFormat="1" ht="16.5" customHeight="1" thickBot="1">
      <c r="A23" s="65" t="s">
        <v>26</v>
      </c>
      <c r="B23" s="4" t="s">
        <v>30</v>
      </c>
      <c r="C23" s="5">
        <v>6</v>
      </c>
    </row>
    <row r="24" spans="1:3" s="6" customFormat="1" ht="16.5" customHeight="1" thickBot="1">
      <c r="A24" s="67"/>
      <c r="B24" s="7" t="s">
        <v>95</v>
      </c>
      <c r="C24" s="7">
        <f>SUM(C23)</f>
        <v>6</v>
      </c>
    </row>
    <row r="25" spans="1:3" s="6" customFormat="1" ht="16.5" customHeight="1" thickBot="1">
      <c r="A25" s="65" t="s">
        <v>32</v>
      </c>
      <c r="B25" s="4" t="s">
        <v>79</v>
      </c>
      <c r="C25" s="5">
        <v>2</v>
      </c>
    </row>
    <row r="26" spans="1:3" s="6" customFormat="1" ht="16.5" customHeight="1" thickBot="1">
      <c r="A26" s="67"/>
      <c r="B26" s="7" t="s">
        <v>95</v>
      </c>
      <c r="C26" s="7">
        <f>SUM(C25)</f>
        <v>2</v>
      </c>
    </row>
  </sheetData>
  <sheetProtection/>
  <mergeCells count="9">
    <mergeCell ref="A1:C1"/>
    <mergeCell ref="A5:A8"/>
    <mergeCell ref="A9:A10"/>
    <mergeCell ref="A23:A24"/>
    <mergeCell ref="A25:A26"/>
    <mergeCell ref="A11:A12"/>
    <mergeCell ref="A14:A17"/>
    <mergeCell ref="A18:A20"/>
    <mergeCell ref="A21:A2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55">
      <selection activeCell="F16" sqref="F16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169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157</v>
      </c>
      <c r="B3" s="21" t="s">
        <v>155</v>
      </c>
      <c r="C3" s="21"/>
    </row>
    <row r="4" spans="1:3" s="3" customFormat="1" ht="16.5" customHeight="1" thickBot="1">
      <c r="A4" s="14" t="s">
        <v>94</v>
      </c>
      <c r="B4" s="14" t="s">
        <v>140</v>
      </c>
      <c r="C4" s="14"/>
    </row>
    <row r="5" spans="1:3" s="6" customFormat="1" ht="16.5" customHeight="1" thickBot="1">
      <c r="A5" s="65" t="s">
        <v>26</v>
      </c>
      <c r="B5" s="4" t="s">
        <v>45</v>
      </c>
      <c r="C5" s="5">
        <v>1</v>
      </c>
    </row>
    <row r="6" spans="1:3" s="6" customFormat="1" ht="16.5" customHeight="1" thickBot="1">
      <c r="A6" s="67"/>
      <c r="B6" s="7" t="s">
        <v>170</v>
      </c>
      <c r="C6" s="7">
        <f>SUM(C5)</f>
        <v>1</v>
      </c>
    </row>
    <row r="7" spans="1:3" s="6" customFormat="1" ht="16.5" customHeight="1" thickBot="1">
      <c r="A7" s="14" t="s">
        <v>165</v>
      </c>
      <c r="B7" s="14" t="s">
        <v>97</v>
      </c>
      <c r="C7" s="14"/>
    </row>
    <row r="8" spans="1:3" s="6" customFormat="1" ht="16.5" customHeight="1" thickBot="1">
      <c r="A8" s="65" t="s">
        <v>2</v>
      </c>
      <c r="B8" s="4" t="s">
        <v>46</v>
      </c>
      <c r="C8" s="5">
        <v>2</v>
      </c>
    </row>
    <row r="9" spans="1:3" s="6" customFormat="1" ht="16.5" customHeight="1" thickBot="1">
      <c r="A9" s="66"/>
      <c r="B9" s="4" t="s">
        <v>109</v>
      </c>
      <c r="C9" s="5">
        <v>2</v>
      </c>
    </row>
    <row r="10" spans="1:3" s="6" customFormat="1" ht="16.5" customHeight="1" thickBot="1">
      <c r="A10" s="67"/>
      <c r="B10" s="7" t="s">
        <v>95</v>
      </c>
      <c r="C10" s="7">
        <f>SUM(C8:C9)</f>
        <v>4</v>
      </c>
    </row>
    <row r="11" spans="1:3" s="6" customFormat="1" ht="16.5" customHeight="1" thickBot="1">
      <c r="A11" s="65" t="s">
        <v>12</v>
      </c>
      <c r="B11" s="4" t="s">
        <v>54</v>
      </c>
      <c r="C11" s="5">
        <v>1</v>
      </c>
    </row>
    <row r="12" spans="1:3" s="6" customFormat="1" ht="16.5" customHeight="1" thickBot="1">
      <c r="A12" s="66"/>
      <c r="B12" s="4" t="s">
        <v>110</v>
      </c>
      <c r="C12" s="5">
        <v>2</v>
      </c>
    </row>
    <row r="13" spans="1:3" s="6" customFormat="1" ht="16.5" customHeight="1" thickBot="1">
      <c r="A13" s="67"/>
      <c r="B13" s="7" t="s">
        <v>171</v>
      </c>
      <c r="C13" s="7">
        <f>SUM(C11:C12)</f>
        <v>3</v>
      </c>
    </row>
    <row r="14" spans="1:3" s="6" customFormat="1" ht="16.5" customHeight="1" thickBot="1">
      <c r="A14" s="65" t="s">
        <v>20</v>
      </c>
      <c r="B14" s="4" t="s">
        <v>59</v>
      </c>
      <c r="C14" s="5">
        <v>2</v>
      </c>
    </row>
    <row r="15" spans="1:3" s="6" customFormat="1" ht="16.5" customHeight="1" thickBot="1">
      <c r="A15" s="66"/>
      <c r="B15" s="4" t="s">
        <v>61</v>
      </c>
      <c r="C15" s="5">
        <v>1</v>
      </c>
    </row>
    <row r="16" spans="1:3" s="6" customFormat="1" ht="16.5" customHeight="1" thickBot="1">
      <c r="A16" s="67"/>
      <c r="B16" s="7" t="s">
        <v>95</v>
      </c>
      <c r="C16" s="7">
        <f>SUM(C14:C15)</f>
        <v>3</v>
      </c>
    </row>
    <row r="17" spans="1:3" s="6" customFormat="1" ht="16.5" customHeight="1" thickBot="1">
      <c r="A17" s="65" t="s">
        <v>26</v>
      </c>
      <c r="B17" s="4" t="s">
        <v>62</v>
      </c>
      <c r="C17" s="5">
        <v>3</v>
      </c>
    </row>
    <row r="18" spans="1:3" s="6" customFormat="1" ht="16.5" customHeight="1" thickBot="1">
      <c r="A18" s="66"/>
      <c r="B18" s="4" t="s">
        <v>112</v>
      </c>
      <c r="C18" s="5">
        <v>1</v>
      </c>
    </row>
    <row r="19" spans="1:3" s="6" customFormat="1" ht="16.5" customHeight="1" thickBot="1">
      <c r="A19" s="66"/>
      <c r="B19" s="4" t="s">
        <v>114</v>
      </c>
      <c r="C19" s="5">
        <v>1</v>
      </c>
    </row>
    <row r="20" spans="1:3" s="6" customFormat="1" ht="16.5" customHeight="1" thickBot="1">
      <c r="A20" s="66"/>
      <c r="B20" s="4" t="s">
        <v>64</v>
      </c>
      <c r="C20" s="5">
        <v>1</v>
      </c>
    </row>
    <row r="21" spans="1:3" s="6" customFormat="1" ht="16.5" customHeight="1" thickBot="1">
      <c r="A21" s="66"/>
      <c r="B21" s="4" t="s">
        <v>65</v>
      </c>
      <c r="C21" s="5">
        <v>2</v>
      </c>
    </row>
    <row r="22" spans="1:3" s="6" customFormat="1" ht="16.5" customHeight="1" thickBot="1">
      <c r="A22" s="66"/>
      <c r="B22" s="4" t="s">
        <v>67</v>
      </c>
      <c r="C22" s="5">
        <v>1</v>
      </c>
    </row>
    <row r="23" spans="1:3" s="6" customFormat="1" ht="16.5" customHeight="1" thickBot="1">
      <c r="A23" s="66"/>
      <c r="B23" s="4" t="s">
        <v>68</v>
      </c>
      <c r="C23" s="5">
        <v>3</v>
      </c>
    </row>
    <row r="24" spans="1:3" s="6" customFormat="1" ht="16.5" customHeight="1" thickBot="1">
      <c r="A24" s="67"/>
      <c r="B24" s="7" t="s">
        <v>95</v>
      </c>
      <c r="C24" s="7">
        <f>SUM(C17:C23)</f>
        <v>12</v>
      </c>
    </row>
    <row r="25" spans="1:3" s="6" customFormat="1" ht="16.5" customHeight="1" thickBot="1">
      <c r="A25" s="65" t="s">
        <v>32</v>
      </c>
      <c r="B25" s="4" t="s">
        <v>72</v>
      </c>
      <c r="C25" s="5">
        <v>1</v>
      </c>
    </row>
    <row r="26" spans="1:3" s="6" customFormat="1" ht="16.5" customHeight="1" thickBot="1">
      <c r="A26" s="67"/>
      <c r="B26" s="7" t="s">
        <v>95</v>
      </c>
      <c r="C26" s="7">
        <f>SUM(C25)</f>
        <v>1</v>
      </c>
    </row>
    <row r="27" spans="1:3" s="6" customFormat="1" ht="16.5" customHeight="1" thickBot="1">
      <c r="A27" s="65" t="s">
        <v>37</v>
      </c>
      <c r="B27" s="4" t="s">
        <v>74</v>
      </c>
      <c r="C27" s="5">
        <v>1</v>
      </c>
    </row>
    <row r="28" spans="1:3" s="6" customFormat="1" ht="16.5" customHeight="1" thickBot="1">
      <c r="A28" s="67"/>
      <c r="B28" s="7" t="s">
        <v>95</v>
      </c>
      <c r="C28" s="7">
        <f>SUM(C27)</f>
        <v>1</v>
      </c>
    </row>
    <row r="29" spans="1:3" s="6" customFormat="1" ht="16.5" customHeight="1" thickBot="1">
      <c r="A29" s="19" t="s">
        <v>93</v>
      </c>
      <c r="B29" s="14" t="s">
        <v>97</v>
      </c>
      <c r="C29" s="14"/>
    </row>
    <row r="30" spans="1:3" s="6" customFormat="1" ht="16.5" customHeight="1" thickBot="1">
      <c r="A30" s="65" t="s">
        <v>2</v>
      </c>
      <c r="B30" s="4" t="s">
        <v>3</v>
      </c>
      <c r="C30" s="5">
        <v>6</v>
      </c>
    </row>
    <row r="31" spans="1:3" s="6" customFormat="1" ht="16.5" customHeight="1" thickBot="1">
      <c r="A31" s="66"/>
      <c r="B31" s="4" t="s">
        <v>4</v>
      </c>
      <c r="C31" s="5">
        <v>2</v>
      </c>
    </row>
    <row r="32" spans="1:3" s="6" customFormat="1" ht="16.5" customHeight="1" thickBot="1">
      <c r="A32" s="66"/>
      <c r="B32" s="4" t="s">
        <v>5</v>
      </c>
      <c r="C32" s="5">
        <v>2</v>
      </c>
    </row>
    <row r="33" spans="1:3" s="6" customFormat="1" ht="16.5" customHeight="1" thickBot="1">
      <c r="A33" s="66"/>
      <c r="B33" s="4" t="s">
        <v>6</v>
      </c>
      <c r="C33" s="5">
        <v>8</v>
      </c>
    </row>
    <row r="34" spans="1:3" s="6" customFormat="1" ht="16.5" customHeight="1" thickBot="1">
      <c r="A34" s="66"/>
      <c r="B34" s="4" t="s">
        <v>118</v>
      </c>
      <c r="C34" s="5">
        <v>4</v>
      </c>
    </row>
    <row r="35" spans="1:3" s="6" customFormat="1" ht="16.5" customHeight="1" thickBot="1">
      <c r="A35" s="66"/>
      <c r="B35" s="4" t="s">
        <v>7</v>
      </c>
      <c r="C35" s="5">
        <v>1</v>
      </c>
    </row>
    <row r="36" spans="1:3" s="6" customFormat="1" ht="16.5" customHeight="1" thickBot="1">
      <c r="A36" s="67"/>
      <c r="B36" s="7" t="s">
        <v>95</v>
      </c>
      <c r="C36" s="7">
        <f>SUM(C30:C35)</f>
        <v>23</v>
      </c>
    </row>
    <row r="37" spans="1:3" s="6" customFormat="1" ht="16.5" customHeight="1" thickBot="1">
      <c r="A37" s="65" t="s">
        <v>12</v>
      </c>
      <c r="B37" s="4" t="s">
        <v>13</v>
      </c>
      <c r="C37" s="5">
        <v>2</v>
      </c>
    </row>
    <row r="38" spans="1:3" s="6" customFormat="1" ht="16.5" customHeight="1" thickBot="1">
      <c r="A38" s="66"/>
      <c r="B38" s="4" t="s">
        <v>14</v>
      </c>
      <c r="C38" s="5">
        <v>2</v>
      </c>
    </row>
    <row r="39" spans="1:3" s="6" customFormat="1" ht="16.5" customHeight="1" thickBot="1">
      <c r="A39" s="66"/>
      <c r="B39" s="4" t="s">
        <v>15</v>
      </c>
      <c r="C39" s="5">
        <v>2</v>
      </c>
    </row>
    <row r="40" spans="1:3" s="6" customFormat="1" ht="16.5" customHeight="1" thickBot="1">
      <c r="A40" s="66"/>
      <c r="B40" s="4" t="s">
        <v>16</v>
      </c>
      <c r="C40" s="5">
        <v>3</v>
      </c>
    </row>
    <row r="41" spans="1:3" s="6" customFormat="1" ht="16.5" customHeight="1" thickBot="1">
      <c r="A41" s="66"/>
      <c r="B41" s="4" t="s">
        <v>17</v>
      </c>
      <c r="C41" s="5">
        <v>7</v>
      </c>
    </row>
    <row r="42" spans="1:3" s="6" customFormat="1" ht="16.5" customHeight="1" thickBot="1">
      <c r="A42" s="66"/>
      <c r="B42" s="4" t="s">
        <v>18</v>
      </c>
      <c r="C42" s="5">
        <v>2</v>
      </c>
    </row>
    <row r="43" spans="1:3" s="6" customFormat="1" ht="16.5" customHeight="1" thickBot="1">
      <c r="A43" s="67"/>
      <c r="B43" s="7" t="s">
        <v>95</v>
      </c>
      <c r="C43" s="7">
        <f>SUM(C37:C42)</f>
        <v>18</v>
      </c>
    </row>
    <row r="44" spans="1:3" s="6" customFormat="1" ht="16.5" customHeight="1" thickBot="1">
      <c r="A44" s="65" t="s">
        <v>20</v>
      </c>
      <c r="B44" s="4" t="s">
        <v>21</v>
      </c>
      <c r="C44" s="5">
        <v>1</v>
      </c>
    </row>
    <row r="45" spans="1:3" s="6" customFormat="1" ht="16.5" customHeight="1" thickBot="1">
      <c r="A45" s="66"/>
      <c r="B45" s="4" t="s">
        <v>22</v>
      </c>
      <c r="C45" s="5">
        <v>1</v>
      </c>
    </row>
    <row r="46" spans="1:3" s="6" customFormat="1" ht="16.5" customHeight="1" thickBot="1">
      <c r="A46" s="66"/>
      <c r="B46" s="4" t="s">
        <v>23</v>
      </c>
      <c r="C46" s="5">
        <v>8</v>
      </c>
    </row>
    <row r="47" spans="1:3" s="6" customFormat="1" ht="16.5" customHeight="1" thickBot="1">
      <c r="A47" s="66"/>
      <c r="B47" s="4" t="s">
        <v>24</v>
      </c>
      <c r="C47" s="5">
        <v>3</v>
      </c>
    </row>
    <row r="48" spans="1:3" s="6" customFormat="1" ht="16.5" customHeight="1" thickBot="1">
      <c r="A48" s="66"/>
      <c r="B48" s="4" t="s">
        <v>25</v>
      </c>
      <c r="C48" s="5">
        <v>1</v>
      </c>
    </row>
    <row r="49" spans="1:3" s="6" customFormat="1" ht="16.5" customHeight="1" thickBot="1">
      <c r="A49" s="67"/>
      <c r="B49" s="7" t="s">
        <v>95</v>
      </c>
      <c r="C49" s="7">
        <f>SUM(C44:C48)</f>
        <v>14</v>
      </c>
    </row>
    <row r="50" spans="1:3" s="6" customFormat="1" ht="16.5" customHeight="1" thickBot="1">
      <c r="A50" s="65" t="s">
        <v>26</v>
      </c>
      <c r="B50" s="4" t="s">
        <v>28</v>
      </c>
      <c r="C50" s="5">
        <v>1</v>
      </c>
    </row>
    <row r="51" spans="1:3" s="6" customFormat="1" ht="16.5" customHeight="1" thickBot="1">
      <c r="A51" s="66"/>
      <c r="B51" s="4" t="s">
        <v>29</v>
      </c>
      <c r="C51" s="5">
        <v>2</v>
      </c>
    </row>
    <row r="52" spans="1:3" s="6" customFormat="1" ht="16.5" customHeight="1" thickBot="1">
      <c r="A52" s="67"/>
      <c r="B52" s="7" t="s">
        <v>95</v>
      </c>
      <c r="C52" s="7">
        <f>SUM(C50:C51)</f>
        <v>3</v>
      </c>
    </row>
    <row r="53" spans="1:3" s="6" customFormat="1" ht="16.5" customHeight="1" thickBot="1">
      <c r="A53" s="65" t="s">
        <v>32</v>
      </c>
      <c r="B53" s="4" t="s">
        <v>33</v>
      </c>
      <c r="C53" s="5">
        <v>2</v>
      </c>
    </row>
    <row r="54" spans="1:3" s="6" customFormat="1" ht="16.5" customHeight="1" thickBot="1">
      <c r="A54" s="66"/>
      <c r="B54" s="4" t="s">
        <v>34</v>
      </c>
      <c r="C54" s="5">
        <v>1</v>
      </c>
    </row>
    <row r="55" spans="1:3" s="6" customFormat="1" ht="16.5" customHeight="1" thickBot="1">
      <c r="A55" s="66"/>
      <c r="B55" s="4" t="s">
        <v>36</v>
      </c>
      <c r="C55" s="5">
        <v>4</v>
      </c>
    </row>
    <row r="56" spans="1:3" s="6" customFormat="1" ht="16.5" customHeight="1" thickBot="1">
      <c r="A56" s="67"/>
      <c r="B56" s="7" t="s">
        <v>95</v>
      </c>
      <c r="C56" s="7">
        <f>SUM(C53:C55)</f>
        <v>7</v>
      </c>
    </row>
    <row r="57" spans="1:3" s="6" customFormat="1" ht="16.5" customHeight="1" thickBot="1">
      <c r="A57" s="65" t="s">
        <v>37</v>
      </c>
      <c r="B57" s="4" t="s">
        <v>39</v>
      </c>
      <c r="C57" s="5">
        <v>2</v>
      </c>
    </row>
    <row r="58" spans="1:3" s="6" customFormat="1" ht="16.5" customHeight="1" thickBot="1">
      <c r="A58" s="66"/>
      <c r="B58" s="4" t="s">
        <v>40</v>
      </c>
      <c r="C58" s="5">
        <v>1</v>
      </c>
    </row>
    <row r="59" spans="1:3" s="6" customFormat="1" ht="16.5" customHeight="1" thickBot="1">
      <c r="A59" s="67"/>
      <c r="B59" s="7" t="s">
        <v>95</v>
      </c>
      <c r="C59" s="7">
        <f>SUM(C57:C58)</f>
        <v>3</v>
      </c>
    </row>
  </sheetData>
  <sheetProtection/>
  <mergeCells count="14">
    <mergeCell ref="A25:A26"/>
    <mergeCell ref="A27:A28"/>
    <mergeCell ref="A53:A56"/>
    <mergeCell ref="A57:A59"/>
    <mergeCell ref="A30:A36"/>
    <mergeCell ref="A37:A43"/>
    <mergeCell ref="A44:A49"/>
    <mergeCell ref="A50:A52"/>
    <mergeCell ref="A14:A16"/>
    <mergeCell ref="A17:A24"/>
    <mergeCell ref="A1:C1"/>
    <mergeCell ref="A5:A6"/>
    <mergeCell ref="A8:A10"/>
    <mergeCell ref="A11:A13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7" sqref="C7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172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155</v>
      </c>
      <c r="C3" s="21">
        <f>SUM(C4)</f>
        <v>6</v>
      </c>
    </row>
    <row r="4" spans="1:3" s="3" customFormat="1" ht="16.5" customHeight="1" thickBot="1">
      <c r="A4" s="14" t="s">
        <v>93</v>
      </c>
      <c r="B4" s="14" t="s">
        <v>140</v>
      </c>
      <c r="C4" s="14">
        <f>SUM(C7+C9+C11)</f>
        <v>6</v>
      </c>
    </row>
    <row r="5" spans="1:3" s="6" customFormat="1" ht="16.5" customHeight="1" thickBot="1">
      <c r="A5" s="65" t="s">
        <v>2</v>
      </c>
      <c r="B5" s="4" t="s">
        <v>4</v>
      </c>
      <c r="C5" s="5">
        <v>1</v>
      </c>
    </row>
    <row r="6" spans="1:3" s="6" customFormat="1" ht="16.5" customHeight="1" thickBot="1">
      <c r="A6" s="66"/>
      <c r="B6" s="4" t="s">
        <v>89</v>
      </c>
      <c r="C6" s="5">
        <v>2</v>
      </c>
    </row>
    <row r="7" spans="1:3" s="6" customFormat="1" ht="16.5" customHeight="1" thickBot="1">
      <c r="A7" s="67"/>
      <c r="B7" s="7" t="s">
        <v>95</v>
      </c>
      <c r="C7" s="7">
        <f>SUM(C5:C6)</f>
        <v>3</v>
      </c>
    </row>
    <row r="8" spans="1:3" s="6" customFormat="1" ht="16.5" customHeight="1" thickBot="1">
      <c r="A8" s="65" t="s">
        <v>20</v>
      </c>
      <c r="B8" s="4" t="s">
        <v>22</v>
      </c>
      <c r="C8" s="5">
        <v>1</v>
      </c>
    </row>
    <row r="9" spans="1:3" s="6" customFormat="1" ht="16.5" customHeight="1" thickBot="1">
      <c r="A9" s="67"/>
      <c r="B9" s="7" t="s">
        <v>95</v>
      </c>
      <c r="C9" s="7">
        <f>SUM(C8)</f>
        <v>1</v>
      </c>
    </row>
    <row r="10" spans="1:3" s="6" customFormat="1" ht="16.5" customHeight="1" thickBot="1">
      <c r="A10" s="65" t="s">
        <v>26</v>
      </c>
      <c r="B10" s="4" t="s">
        <v>29</v>
      </c>
      <c r="C10" s="5">
        <v>2</v>
      </c>
    </row>
    <row r="11" spans="1:3" s="6" customFormat="1" ht="16.5" customHeight="1" thickBot="1">
      <c r="A11" s="67"/>
      <c r="B11" s="7" t="s">
        <v>95</v>
      </c>
      <c r="C11" s="7">
        <f>SUM(C10)</f>
        <v>2</v>
      </c>
    </row>
  </sheetData>
  <sheetProtection/>
  <mergeCells count="4">
    <mergeCell ref="A1:C1"/>
    <mergeCell ref="A5:A7"/>
    <mergeCell ref="A8:A9"/>
    <mergeCell ref="A10:A1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3">
      <selection activeCell="C36" sqref="C36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176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157</v>
      </c>
      <c r="B3" s="21" t="s">
        <v>155</v>
      </c>
      <c r="C3" s="21">
        <f>SUM(C4+C16)</f>
        <v>24</v>
      </c>
    </row>
    <row r="4" spans="1:3" s="3" customFormat="1" ht="16.5" customHeight="1" thickBot="1">
      <c r="A4" s="14" t="s">
        <v>165</v>
      </c>
      <c r="B4" s="14" t="s">
        <v>140</v>
      </c>
      <c r="C4" s="14">
        <f>SUM(C7+C9+C11+C13+C15)</f>
        <v>7</v>
      </c>
    </row>
    <row r="5" spans="1:3" s="6" customFormat="1" ht="16.5" customHeight="1" thickBot="1">
      <c r="A5" s="65" t="s">
        <v>173</v>
      </c>
      <c r="B5" s="4" t="s">
        <v>107</v>
      </c>
      <c r="C5" s="5">
        <v>2</v>
      </c>
    </row>
    <row r="6" spans="1:3" s="6" customFormat="1" ht="16.5" customHeight="1" thickBot="1">
      <c r="A6" s="66"/>
      <c r="B6" s="4" t="s">
        <v>109</v>
      </c>
      <c r="C6" s="5">
        <v>1</v>
      </c>
    </row>
    <row r="7" spans="1:3" s="6" customFormat="1" ht="16.5" customHeight="1" thickBot="1">
      <c r="A7" s="67"/>
      <c r="B7" s="7" t="s">
        <v>95</v>
      </c>
      <c r="C7" s="7">
        <f>SUM(C5:C6)</f>
        <v>3</v>
      </c>
    </row>
    <row r="8" spans="1:3" s="6" customFormat="1" ht="16.5" customHeight="1" thickBot="1">
      <c r="A8" s="65" t="s">
        <v>12</v>
      </c>
      <c r="B8" s="4" t="s">
        <v>55</v>
      </c>
      <c r="C8" s="5">
        <v>1</v>
      </c>
    </row>
    <row r="9" spans="1:3" s="6" customFormat="1" ht="16.5" customHeight="1" thickBot="1">
      <c r="A9" s="67"/>
      <c r="B9" s="7" t="s">
        <v>174</v>
      </c>
      <c r="C9" s="7">
        <f>SUM(C8)</f>
        <v>1</v>
      </c>
    </row>
    <row r="10" spans="1:3" s="6" customFormat="1" ht="16.5" customHeight="1" thickBot="1">
      <c r="A10" s="65" t="s">
        <v>26</v>
      </c>
      <c r="B10" s="4" t="s">
        <v>112</v>
      </c>
      <c r="C10" s="5">
        <v>1</v>
      </c>
    </row>
    <row r="11" spans="1:3" s="6" customFormat="1" ht="16.5" customHeight="1" thickBot="1">
      <c r="A11" s="67"/>
      <c r="B11" s="7" t="s">
        <v>95</v>
      </c>
      <c r="C11" s="7">
        <f>SUM(C10)</f>
        <v>1</v>
      </c>
    </row>
    <row r="12" spans="1:3" s="6" customFormat="1" ht="16.5" customHeight="1" thickBot="1">
      <c r="A12" s="65" t="s">
        <v>32</v>
      </c>
      <c r="B12" s="4" t="s">
        <v>72</v>
      </c>
      <c r="C12" s="5">
        <v>1</v>
      </c>
    </row>
    <row r="13" spans="1:3" s="6" customFormat="1" ht="16.5" customHeight="1" thickBot="1">
      <c r="A13" s="67"/>
      <c r="B13" s="7" t="s">
        <v>95</v>
      </c>
      <c r="C13" s="7">
        <f>SUM(C12)</f>
        <v>1</v>
      </c>
    </row>
    <row r="14" spans="1:3" s="6" customFormat="1" ht="16.5" customHeight="1" thickBot="1">
      <c r="A14" s="65" t="s">
        <v>37</v>
      </c>
      <c r="B14" s="4" t="s">
        <v>75</v>
      </c>
      <c r="C14" s="5">
        <v>1</v>
      </c>
    </row>
    <row r="15" spans="1:3" s="6" customFormat="1" ht="16.5" customHeight="1" thickBot="1">
      <c r="A15" s="67"/>
      <c r="B15" s="7" t="s">
        <v>95</v>
      </c>
      <c r="C15" s="7">
        <f>SUM(C14)</f>
        <v>1</v>
      </c>
    </row>
    <row r="16" spans="1:3" s="6" customFormat="1" ht="16.5" customHeight="1" thickBot="1">
      <c r="A16" s="14" t="s">
        <v>93</v>
      </c>
      <c r="B16" s="14" t="s">
        <v>97</v>
      </c>
      <c r="C16" s="14">
        <f>SUM(C21+C23+C26+C29+C32+C34)</f>
        <v>17</v>
      </c>
    </row>
    <row r="17" spans="1:3" s="6" customFormat="1" ht="16.5" customHeight="1" thickBot="1">
      <c r="A17" s="65" t="s">
        <v>2</v>
      </c>
      <c r="B17" s="4" t="s">
        <v>3</v>
      </c>
      <c r="C17" s="5">
        <v>1</v>
      </c>
    </row>
    <row r="18" spans="1:3" s="6" customFormat="1" ht="16.5" customHeight="1" thickBot="1">
      <c r="A18" s="66"/>
      <c r="B18" s="4" t="s">
        <v>4</v>
      </c>
      <c r="C18" s="5">
        <v>1</v>
      </c>
    </row>
    <row r="19" spans="1:3" s="6" customFormat="1" ht="16.5" customHeight="1" thickBot="1">
      <c r="A19" s="66"/>
      <c r="B19" s="4" t="s">
        <v>6</v>
      </c>
      <c r="C19" s="5">
        <v>4</v>
      </c>
    </row>
    <row r="20" spans="1:3" s="6" customFormat="1" ht="16.5" customHeight="1" thickBot="1">
      <c r="A20" s="66"/>
      <c r="B20" s="4" t="s">
        <v>118</v>
      </c>
      <c r="C20" s="5">
        <v>3</v>
      </c>
    </row>
    <row r="21" spans="1:3" s="6" customFormat="1" ht="16.5" customHeight="1" thickBot="1">
      <c r="A21" s="67"/>
      <c r="B21" s="7" t="s">
        <v>95</v>
      </c>
      <c r="C21" s="7">
        <f>SUM(C17:C20)</f>
        <v>9</v>
      </c>
    </row>
    <row r="22" spans="1:3" s="6" customFormat="1" ht="16.5" customHeight="1" thickBot="1">
      <c r="A22" s="65" t="s">
        <v>12</v>
      </c>
      <c r="B22" s="4" t="s">
        <v>18</v>
      </c>
      <c r="C22" s="5">
        <v>1</v>
      </c>
    </row>
    <row r="23" spans="1:3" s="6" customFormat="1" ht="16.5" customHeight="1" thickBot="1">
      <c r="A23" s="67"/>
      <c r="B23" s="7" t="s">
        <v>95</v>
      </c>
      <c r="C23" s="7">
        <f>SUM(C22)</f>
        <v>1</v>
      </c>
    </row>
    <row r="24" spans="1:3" s="6" customFormat="1" ht="16.5" customHeight="1" thickBot="1">
      <c r="A24" s="65" t="s">
        <v>20</v>
      </c>
      <c r="B24" s="4" t="s">
        <v>22</v>
      </c>
      <c r="C24" s="5">
        <v>1</v>
      </c>
    </row>
    <row r="25" spans="1:3" s="6" customFormat="1" ht="16.5" customHeight="1" thickBot="1">
      <c r="A25" s="66"/>
      <c r="B25" s="4" t="s">
        <v>24</v>
      </c>
      <c r="C25" s="5">
        <v>1</v>
      </c>
    </row>
    <row r="26" spans="1:3" s="6" customFormat="1" ht="16.5" customHeight="1" thickBot="1">
      <c r="A26" s="67"/>
      <c r="B26" s="7" t="s">
        <v>95</v>
      </c>
      <c r="C26" s="7">
        <f>SUM(C24:C25)</f>
        <v>2</v>
      </c>
    </row>
    <row r="27" spans="1:3" s="6" customFormat="1" ht="16.5" customHeight="1" thickBot="1">
      <c r="A27" s="65" t="s">
        <v>26</v>
      </c>
      <c r="B27" s="4" t="s">
        <v>27</v>
      </c>
      <c r="C27" s="5">
        <v>1</v>
      </c>
    </row>
    <row r="28" spans="1:3" s="6" customFormat="1" ht="16.5" customHeight="1" thickBot="1">
      <c r="A28" s="66"/>
      <c r="B28" s="4" t="s">
        <v>30</v>
      </c>
      <c r="C28" s="5">
        <v>1</v>
      </c>
    </row>
    <row r="29" spans="1:3" s="6" customFormat="1" ht="16.5" customHeight="1" thickBot="1">
      <c r="A29" s="67"/>
      <c r="B29" s="7" t="s">
        <v>95</v>
      </c>
      <c r="C29" s="7">
        <f>SUM(C27:C28)</f>
        <v>2</v>
      </c>
    </row>
    <row r="30" spans="1:3" s="6" customFormat="1" ht="16.5" customHeight="1" thickBot="1">
      <c r="A30" s="65" t="s">
        <v>32</v>
      </c>
      <c r="B30" s="4" t="s">
        <v>34</v>
      </c>
      <c r="C30" s="5">
        <v>1</v>
      </c>
    </row>
    <row r="31" spans="1:3" s="6" customFormat="1" ht="16.5" customHeight="1" thickBot="1">
      <c r="A31" s="66"/>
      <c r="B31" s="4" t="s">
        <v>35</v>
      </c>
      <c r="C31" s="5">
        <v>1</v>
      </c>
    </row>
    <row r="32" spans="1:3" s="6" customFormat="1" ht="16.5" customHeight="1" thickBot="1">
      <c r="A32" s="67"/>
      <c r="B32" s="7" t="s">
        <v>95</v>
      </c>
      <c r="C32" s="7">
        <f>SUM(C30:C31)</f>
        <v>2</v>
      </c>
    </row>
    <row r="33" spans="1:3" s="6" customFormat="1" ht="16.5" customHeight="1" thickBot="1">
      <c r="A33" s="65" t="s">
        <v>37</v>
      </c>
      <c r="B33" s="4" t="s">
        <v>39</v>
      </c>
      <c r="C33" s="5">
        <v>1</v>
      </c>
    </row>
    <row r="34" spans="1:3" s="6" customFormat="1" ht="16.5" customHeight="1" thickBot="1">
      <c r="A34" s="67"/>
      <c r="B34" s="7" t="s">
        <v>95</v>
      </c>
      <c r="C34" s="7">
        <f>SUM(C33)</f>
        <v>1</v>
      </c>
    </row>
  </sheetData>
  <sheetProtection/>
  <mergeCells count="12">
    <mergeCell ref="A24:A26"/>
    <mergeCell ref="A27:A29"/>
    <mergeCell ref="A30:A32"/>
    <mergeCell ref="A33:A34"/>
    <mergeCell ref="A1:C1"/>
    <mergeCell ref="A5:A7"/>
    <mergeCell ref="A8:A9"/>
    <mergeCell ref="A10:A11"/>
    <mergeCell ref="A12:A13"/>
    <mergeCell ref="A14:A15"/>
    <mergeCell ref="A17:A21"/>
    <mergeCell ref="A22:A23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3" sqref="C3"/>
    </sheetView>
  </sheetViews>
  <sheetFormatPr defaultColWidth="9.00390625" defaultRowHeight="16.5"/>
  <cols>
    <col min="1" max="1" width="19.75390625" style="3" customWidth="1"/>
    <col min="2" max="2" width="35.75390625" style="0" customWidth="1"/>
    <col min="3" max="3" width="18.75390625" style="8" customWidth="1"/>
  </cols>
  <sheetData>
    <row r="1" spans="1:3" ht="24.75" customHeight="1" thickBot="1">
      <c r="A1" s="70" t="s">
        <v>175</v>
      </c>
      <c r="B1" s="73"/>
      <c r="C1" s="73"/>
    </row>
    <row r="2" spans="1:3" s="3" customFormat="1" ht="16.5" customHeight="1" thickBot="1">
      <c r="A2" s="22" t="s">
        <v>0</v>
      </c>
      <c r="B2" s="22" t="s">
        <v>103</v>
      </c>
      <c r="C2" s="22" t="s">
        <v>104</v>
      </c>
    </row>
    <row r="3" spans="1:3" s="3" customFormat="1" ht="16.5" customHeight="1" thickBot="1">
      <c r="A3" s="21" t="s">
        <v>138</v>
      </c>
      <c r="B3" s="21" t="s">
        <v>155</v>
      </c>
      <c r="C3" s="21">
        <f>SUM(C4)</f>
        <v>4</v>
      </c>
    </row>
    <row r="4" spans="1:3" s="3" customFormat="1" ht="16.5" customHeight="1" thickBot="1">
      <c r="A4" s="14" t="s">
        <v>93</v>
      </c>
      <c r="B4" s="14" t="s">
        <v>140</v>
      </c>
      <c r="C4" s="14">
        <f>SUM(C6+C8+C10)</f>
        <v>4</v>
      </c>
    </row>
    <row r="5" spans="1:3" s="6" customFormat="1" ht="16.5" customHeight="1" thickBot="1">
      <c r="A5" s="65" t="s">
        <v>26</v>
      </c>
      <c r="B5" s="4" t="s">
        <v>30</v>
      </c>
      <c r="C5" s="5">
        <v>1</v>
      </c>
    </row>
    <row r="6" spans="1:3" s="6" customFormat="1" ht="16.5" customHeight="1" thickBot="1">
      <c r="A6" s="67"/>
      <c r="B6" s="7" t="s">
        <v>95</v>
      </c>
      <c r="C6" s="7">
        <f>SUM(C5)</f>
        <v>1</v>
      </c>
    </row>
    <row r="7" spans="1:3" s="6" customFormat="1" ht="16.5" customHeight="1" thickBot="1">
      <c r="A7" s="65" t="s">
        <v>32</v>
      </c>
      <c r="B7" s="4" t="s">
        <v>79</v>
      </c>
      <c r="C7" s="5">
        <v>2</v>
      </c>
    </row>
    <row r="8" spans="1:3" s="6" customFormat="1" ht="16.5" customHeight="1" thickBot="1">
      <c r="A8" s="67"/>
      <c r="B8" s="7" t="s">
        <v>95</v>
      </c>
      <c r="C8" s="7">
        <f>SUM(C7)</f>
        <v>2</v>
      </c>
    </row>
    <row r="9" spans="1:3" s="6" customFormat="1" ht="16.5" customHeight="1" thickBot="1">
      <c r="A9" s="65" t="s">
        <v>37</v>
      </c>
      <c r="B9" s="4" t="s">
        <v>38</v>
      </c>
      <c r="C9" s="5">
        <v>1</v>
      </c>
    </row>
    <row r="10" spans="1:3" s="6" customFormat="1" ht="15" customHeight="1" thickBot="1">
      <c r="A10" s="67"/>
      <c r="B10" s="25" t="s">
        <v>95</v>
      </c>
      <c r="C10" s="26">
        <f>SUM(C9)</f>
        <v>1</v>
      </c>
    </row>
  </sheetData>
  <sheetProtection/>
  <mergeCells count="4">
    <mergeCell ref="A1:C1"/>
    <mergeCell ref="A5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37">
      <selection activeCell="A36" sqref="A36:A46"/>
    </sheetView>
  </sheetViews>
  <sheetFormatPr defaultColWidth="9.00390625" defaultRowHeight="16.5"/>
  <cols>
    <col min="1" max="1" width="23.25390625" style="0" customWidth="1"/>
    <col min="2" max="2" width="36.50390625" style="0" customWidth="1"/>
    <col min="3" max="3" width="28.125" style="0" customWidth="1"/>
  </cols>
  <sheetData>
    <row r="1" spans="1:3" ht="20.25" thickBot="1">
      <c r="A1" s="70" t="s">
        <v>315</v>
      </c>
      <c r="B1" s="70"/>
      <c r="C1" s="70"/>
    </row>
    <row r="2" spans="1:3" ht="17.25" thickBot="1">
      <c r="A2" s="1" t="s">
        <v>0</v>
      </c>
      <c r="B2" s="1" t="s">
        <v>1</v>
      </c>
      <c r="C2" s="2" t="s">
        <v>43</v>
      </c>
    </row>
    <row r="3" spans="1:3" ht="17.25" thickBot="1">
      <c r="A3" s="71" t="s">
        <v>310</v>
      </c>
      <c r="B3" s="49" t="s">
        <v>311</v>
      </c>
      <c r="C3" s="48">
        <v>1</v>
      </c>
    </row>
    <row r="4" spans="1:3" ht="17.25" thickBot="1">
      <c r="A4" s="72"/>
      <c r="B4" s="7" t="s">
        <v>95</v>
      </c>
      <c r="C4" s="31">
        <f>SUM(C3)</f>
        <v>1</v>
      </c>
    </row>
    <row r="5" spans="1:3" ht="17.25" thickBot="1">
      <c r="A5" s="65" t="s">
        <v>26</v>
      </c>
      <c r="B5" s="4" t="s">
        <v>45</v>
      </c>
      <c r="C5" s="43">
        <v>1</v>
      </c>
    </row>
    <row r="6" spans="1:3" ht="17.25" thickBot="1">
      <c r="A6" s="67"/>
      <c r="B6" s="7" t="s">
        <v>95</v>
      </c>
      <c r="C6" s="31">
        <f>SUM(C5)</f>
        <v>1</v>
      </c>
    </row>
    <row r="7" spans="1:3" ht="17.25" thickBot="1">
      <c r="A7" s="65" t="s">
        <v>287</v>
      </c>
      <c r="B7" s="44" t="s">
        <v>288</v>
      </c>
      <c r="C7" s="45">
        <v>3</v>
      </c>
    </row>
    <row r="8" spans="1:3" ht="17.25" thickBot="1">
      <c r="A8" s="66"/>
      <c r="B8" s="44" t="s">
        <v>312</v>
      </c>
      <c r="C8" s="45">
        <v>1</v>
      </c>
    </row>
    <row r="9" spans="1:3" ht="17.25" thickBot="1">
      <c r="A9" s="67"/>
      <c r="B9" s="7" t="s">
        <v>95</v>
      </c>
      <c r="C9" s="31">
        <v>4</v>
      </c>
    </row>
    <row r="10" spans="1:3" ht="17.25" thickBot="1">
      <c r="A10" s="65" t="s">
        <v>293</v>
      </c>
      <c r="B10" s="44" t="s">
        <v>314</v>
      </c>
      <c r="C10" s="45">
        <v>1</v>
      </c>
    </row>
    <row r="11" spans="1:3" ht="17.25" thickBot="1">
      <c r="A11" s="67"/>
      <c r="B11" s="7" t="s">
        <v>141</v>
      </c>
      <c r="C11" s="31">
        <v>1</v>
      </c>
    </row>
    <row r="12" spans="1:3" ht="17.25" thickBot="1">
      <c r="A12" s="65" t="s">
        <v>289</v>
      </c>
      <c r="B12" s="44" t="s">
        <v>290</v>
      </c>
      <c r="C12" s="45">
        <v>4</v>
      </c>
    </row>
    <row r="13" spans="1:3" ht="17.25" thickBot="1">
      <c r="A13" s="66"/>
      <c r="B13" s="44" t="s">
        <v>313</v>
      </c>
      <c r="C13" s="45">
        <v>1</v>
      </c>
    </row>
    <row r="14" spans="1:3" ht="17.25" thickBot="1">
      <c r="A14" s="67"/>
      <c r="B14" s="7" t="s">
        <v>95</v>
      </c>
      <c r="C14" s="31">
        <v>5</v>
      </c>
    </row>
    <row r="15" spans="1:3" ht="17.25" thickBot="1">
      <c r="A15" s="14" t="s">
        <v>94</v>
      </c>
      <c r="B15" s="14" t="s">
        <v>97</v>
      </c>
      <c r="C15" s="27">
        <v>12</v>
      </c>
    </row>
    <row r="16" spans="1:3" ht="17.25" thickBot="1">
      <c r="A16" s="65" t="s">
        <v>2</v>
      </c>
      <c r="B16" s="44" t="s">
        <v>246</v>
      </c>
      <c r="C16" s="45">
        <v>1</v>
      </c>
    </row>
    <row r="17" spans="1:3" ht="17.25" thickBot="1">
      <c r="A17" s="66"/>
      <c r="B17" s="44" t="s">
        <v>248</v>
      </c>
      <c r="C17" s="45">
        <v>3</v>
      </c>
    </row>
    <row r="18" spans="1:3" ht="17.25" thickBot="1">
      <c r="A18" s="66"/>
      <c r="B18" s="4" t="s">
        <v>291</v>
      </c>
      <c r="C18" s="43">
        <v>5</v>
      </c>
    </row>
    <row r="19" spans="1:3" ht="17.25" thickBot="1">
      <c r="A19" s="66"/>
      <c r="B19" s="4" t="s">
        <v>316</v>
      </c>
      <c r="C19" s="43">
        <v>1</v>
      </c>
    </row>
    <row r="20" spans="1:3" ht="17.25" thickBot="1">
      <c r="A20" s="66"/>
      <c r="B20" s="4" t="s">
        <v>317</v>
      </c>
      <c r="C20" s="43">
        <v>2</v>
      </c>
    </row>
    <row r="21" spans="1:3" ht="17.25" thickBot="1">
      <c r="A21" s="66"/>
      <c r="B21" s="4" t="s">
        <v>318</v>
      </c>
      <c r="C21" s="43">
        <v>1</v>
      </c>
    </row>
    <row r="22" spans="1:3" ht="17.25" thickBot="1">
      <c r="A22" s="67"/>
      <c r="B22" s="7" t="s">
        <v>95</v>
      </c>
      <c r="C22" s="31">
        <v>13</v>
      </c>
    </row>
    <row r="23" spans="1:3" ht="17.25" thickBot="1">
      <c r="A23" s="65" t="s">
        <v>12</v>
      </c>
      <c r="B23" s="44" t="s">
        <v>250</v>
      </c>
      <c r="C23" s="45">
        <v>2</v>
      </c>
    </row>
    <row r="24" spans="1:3" ht="17.25" thickBot="1">
      <c r="A24" s="66"/>
      <c r="B24" s="44" t="s">
        <v>319</v>
      </c>
      <c r="C24" s="45">
        <v>1</v>
      </c>
    </row>
    <row r="25" spans="1:3" ht="17.25" thickBot="1">
      <c r="A25" s="66"/>
      <c r="B25" s="4" t="s">
        <v>312</v>
      </c>
      <c r="C25" s="43">
        <v>3</v>
      </c>
    </row>
    <row r="26" spans="1:3" ht="17.25" thickBot="1">
      <c r="A26" s="66"/>
      <c r="B26" s="4" t="s">
        <v>249</v>
      </c>
      <c r="C26" s="43">
        <v>1</v>
      </c>
    </row>
    <row r="27" spans="1:3" ht="17.25" thickBot="1">
      <c r="A27" s="66"/>
      <c r="B27" s="4" t="s">
        <v>320</v>
      </c>
      <c r="C27" s="43">
        <v>2</v>
      </c>
    </row>
    <row r="28" spans="1:3" ht="17.25" thickBot="1">
      <c r="A28" s="66"/>
      <c r="B28" s="4" t="s">
        <v>53</v>
      </c>
      <c r="C28" s="43">
        <v>3</v>
      </c>
    </row>
    <row r="29" spans="1:3" ht="17.25" thickBot="1">
      <c r="A29" s="67"/>
      <c r="B29" s="7" t="s">
        <v>95</v>
      </c>
      <c r="C29" s="31">
        <f>SUM(C23:C28)</f>
        <v>12</v>
      </c>
    </row>
    <row r="30" spans="1:3" ht="17.25" thickBot="1">
      <c r="A30" s="65" t="s">
        <v>293</v>
      </c>
      <c r="B30" s="44" t="s">
        <v>251</v>
      </c>
      <c r="C30" s="45">
        <v>2</v>
      </c>
    </row>
    <row r="31" spans="1:3" ht="17.25" thickBot="1">
      <c r="A31" s="66"/>
      <c r="B31" s="44" t="s">
        <v>321</v>
      </c>
      <c r="C31" s="45">
        <v>4</v>
      </c>
    </row>
    <row r="32" spans="1:3" ht="17.25" thickBot="1">
      <c r="A32" s="66"/>
      <c r="B32" s="44" t="s">
        <v>322</v>
      </c>
      <c r="C32" s="45">
        <v>4</v>
      </c>
    </row>
    <row r="33" spans="1:3" ht="17.25" thickBot="1">
      <c r="A33" s="66"/>
      <c r="B33" s="4" t="s">
        <v>294</v>
      </c>
      <c r="C33" s="43">
        <v>1</v>
      </c>
    </row>
    <row r="34" spans="1:3" ht="17.25" thickBot="1">
      <c r="A34" s="66"/>
      <c r="B34" s="4" t="s">
        <v>235</v>
      </c>
      <c r="C34" s="43">
        <v>1</v>
      </c>
    </row>
    <row r="35" spans="1:3" ht="17.25" thickBot="1">
      <c r="A35" s="67"/>
      <c r="B35" s="7" t="s">
        <v>95</v>
      </c>
      <c r="C35" s="31">
        <v>12</v>
      </c>
    </row>
    <row r="36" spans="1:3" ht="17.25" thickBot="1">
      <c r="A36" s="65" t="s">
        <v>26</v>
      </c>
      <c r="B36" s="44" t="s">
        <v>323</v>
      </c>
      <c r="C36" s="45">
        <v>4</v>
      </c>
    </row>
    <row r="37" spans="1:3" ht="17.25" thickBot="1">
      <c r="A37" s="66"/>
      <c r="B37" s="4" t="s">
        <v>68</v>
      </c>
      <c r="C37" s="43">
        <v>3</v>
      </c>
    </row>
    <row r="38" spans="1:3" ht="17.25" thickBot="1">
      <c r="A38" s="66"/>
      <c r="B38" s="4" t="s">
        <v>65</v>
      </c>
      <c r="C38" s="43">
        <v>1</v>
      </c>
    </row>
    <row r="39" spans="1:3" ht="17.25" thickBot="1">
      <c r="A39" s="66"/>
      <c r="B39" s="4" t="s">
        <v>64</v>
      </c>
      <c r="C39" s="43">
        <v>5</v>
      </c>
    </row>
    <row r="40" spans="1:3" ht="17.25" thickBot="1">
      <c r="A40" s="66"/>
      <c r="B40" s="4" t="s">
        <v>324</v>
      </c>
      <c r="C40" s="43">
        <v>1</v>
      </c>
    </row>
    <row r="41" spans="1:3" ht="17.25" thickBot="1">
      <c r="A41" s="66"/>
      <c r="B41" s="4" t="s">
        <v>253</v>
      </c>
      <c r="C41" s="43">
        <v>5</v>
      </c>
    </row>
    <row r="42" spans="1:3" ht="17.25" thickBot="1">
      <c r="A42" s="66"/>
      <c r="B42" s="4" t="s">
        <v>325</v>
      </c>
      <c r="C42" s="43">
        <v>2</v>
      </c>
    </row>
    <row r="43" spans="1:3" ht="17.25" thickBot="1">
      <c r="A43" s="66"/>
      <c r="B43" s="4" t="s">
        <v>326</v>
      </c>
      <c r="C43" s="43">
        <v>1</v>
      </c>
    </row>
    <row r="44" spans="1:3" ht="17.25" thickBot="1">
      <c r="A44" s="66"/>
      <c r="B44" s="4" t="s">
        <v>327</v>
      </c>
      <c r="C44" s="43">
        <v>1</v>
      </c>
    </row>
    <row r="45" spans="1:3" ht="17.25" thickBot="1">
      <c r="A45" s="66"/>
      <c r="B45" s="51" t="s">
        <v>328</v>
      </c>
      <c r="C45" s="43">
        <v>2</v>
      </c>
    </row>
    <row r="46" spans="1:3" ht="17.25" thickBot="1">
      <c r="A46" s="67"/>
      <c r="B46" s="7" t="s">
        <v>95</v>
      </c>
      <c r="C46" s="31">
        <f>SUM(C36:C45)</f>
        <v>25</v>
      </c>
    </row>
    <row r="47" spans="1:3" ht="17.25" thickBot="1">
      <c r="A47" s="65" t="s">
        <v>32</v>
      </c>
      <c r="B47" s="44" t="s">
        <v>329</v>
      </c>
      <c r="C47" s="45">
        <v>5</v>
      </c>
    </row>
    <row r="48" spans="1:3" ht="17.25" thickBot="1">
      <c r="A48" s="66"/>
      <c r="B48" s="4" t="s">
        <v>72</v>
      </c>
      <c r="C48" s="43">
        <v>2</v>
      </c>
    </row>
    <row r="49" spans="1:3" ht="17.25" thickBot="1">
      <c r="A49" s="66"/>
      <c r="B49" s="4" t="s">
        <v>330</v>
      </c>
      <c r="C49" s="43">
        <v>2</v>
      </c>
    </row>
    <row r="50" spans="1:3" ht="17.25" thickBot="1">
      <c r="A50" s="66"/>
      <c r="B50" s="4" t="s">
        <v>331</v>
      </c>
      <c r="C50" s="43">
        <v>1</v>
      </c>
    </row>
    <row r="51" spans="1:3" ht="17.25" thickBot="1">
      <c r="A51" s="67"/>
      <c r="B51" s="7" t="s">
        <v>95</v>
      </c>
      <c r="C51" s="31">
        <f>SUM(C47:C50)</f>
        <v>10</v>
      </c>
    </row>
    <row r="52" spans="1:3" ht="17.25" thickBot="1">
      <c r="A52" s="68" t="s">
        <v>289</v>
      </c>
      <c r="B52" s="44" t="s">
        <v>297</v>
      </c>
      <c r="C52" s="45">
        <v>1</v>
      </c>
    </row>
    <row r="53" spans="1:3" ht="17.25" thickBot="1">
      <c r="A53" s="68"/>
      <c r="B53" s="4" t="s">
        <v>298</v>
      </c>
      <c r="C53" s="43">
        <v>1</v>
      </c>
    </row>
    <row r="54" spans="1:3" ht="17.25" thickBot="1">
      <c r="A54" s="68"/>
      <c r="B54" s="4" t="s">
        <v>332</v>
      </c>
      <c r="C54" s="43">
        <v>1</v>
      </c>
    </row>
    <row r="55" spans="1:3" ht="17.25" thickBot="1">
      <c r="A55" s="68"/>
      <c r="B55" s="4" t="s">
        <v>333</v>
      </c>
      <c r="C55" s="43">
        <v>1</v>
      </c>
    </row>
    <row r="56" spans="1:3" ht="17.25" thickBot="1">
      <c r="A56" s="69"/>
      <c r="B56" s="7" t="s">
        <v>95</v>
      </c>
      <c r="C56" s="31">
        <f>SUM(C52:C55)</f>
        <v>4</v>
      </c>
    </row>
    <row r="57" spans="1:3" ht="17.25" thickBot="1">
      <c r="A57" s="14" t="s">
        <v>165</v>
      </c>
      <c r="B57" s="14" t="s">
        <v>97</v>
      </c>
      <c r="C57" s="27">
        <v>76</v>
      </c>
    </row>
    <row r="58" spans="1:3" ht="17.25" thickBot="1">
      <c r="A58" s="65" t="s">
        <v>2</v>
      </c>
      <c r="B58" s="4" t="s">
        <v>8</v>
      </c>
      <c r="C58" s="43">
        <v>4</v>
      </c>
    </row>
    <row r="59" spans="1:3" ht="17.25" thickBot="1">
      <c r="A59" s="66"/>
      <c r="B59" s="4" t="s">
        <v>6</v>
      </c>
      <c r="C59" s="43">
        <v>2</v>
      </c>
    </row>
    <row r="60" spans="1:3" ht="17.25" thickBot="1">
      <c r="A60" s="66"/>
      <c r="B60" s="4" t="s">
        <v>9</v>
      </c>
      <c r="C60" s="43">
        <v>12</v>
      </c>
    </row>
    <row r="61" spans="1:3" ht="17.25" thickBot="1">
      <c r="A61" s="66"/>
      <c r="B61" s="4" t="s">
        <v>261</v>
      </c>
      <c r="C61" s="43">
        <v>3</v>
      </c>
    </row>
    <row r="62" spans="1:3" ht="17.25" thickBot="1">
      <c r="A62" s="66"/>
      <c r="B62" s="4" t="s">
        <v>299</v>
      </c>
      <c r="C62" s="43">
        <v>12</v>
      </c>
    </row>
    <row r="63" spans="1:3" ht="17.25" thickBot="1">
      <c r="A63" s="66"/>
      <c r="B63" s="4" t="s">
        <v>334</v>
      </c>
      <c r="C63" s="43">
        <v>9</v>
      </c>
    </row>
    <row r="64" spans="1:3" ht="17.25" thickBot="1">
      <c r="A64" s="66"/>
      <c r="B64" s="4" t="s">
        <v>307</v>
      </c>
      <c r="C64" s="43">
        <v>7</v>
      </c>
    </row>
    <row r="65" spans="1:3" ht="17.25" thickBot="1">
      <c r="A65" s="66"/>
      <c r="B65" s="4" t="s">
        <v>335</v>
      </c>
      <c r="C65" s="43">
        <v>5</v>
      </c>
    </row>
    <row r="66" spans="1:3" ht="17.25" thickBot="1">
      <c r="A66" s="67"/>
      <c r="B66" s="7" t="s">
        <v>95</v>
      </c>
      <c r="C66" s="31">
        <f>SUM(C58:C65)</f>
        <v>54</v>
      </c>
    </row>
    <row r="67" spans="1:3" ht="17.25" thickBot="1">
      <c r="A67" s="65" t="s">
        <v>12</v>
      </c>
      <c r="B67" s="4" t="s">
        <v>17</v>
      </c>
      <c r="C67" s="43">
        <v>15</v>
      </c>
    </row>
    <row r="68" spans="1:3" ht="17.25" thickBot="1">
      <c r="A68" s="66"/>
      <c r="B68" s="4" t="s">
        <v>16</v>
      </c>
      <c r="C68" s="43">
        <v>17</v>
      </c>
    </row>
    <row r="69" spans="1:3" ht="17.25" thickBot="1">
      <c r="A69" s="66"/>
      <c r="B69" s="4" t="s">
        <v>15</v>
      </c>
      <c r="C69" s="43">
        <v>11</v>
      </c>
    </row>
    <row r="70" spans="1:3" ht="17.25" thickBot="1">
      <c r="A70" s="66"/>
      <c r="B70" s="4" t="s">
        <v>262</v>
      </c>
      <c r="C70" s="43">
        <v>10</v>
      </c>
    </row>
    <row r="71" spans="1:3" ht="17.25" thickBot="1">
      <c r="A71" s="66"/>
      <c r="B71" s="4" t="s">
        <v>263</v>
      </c>
      <c r="C71" s="43">
        <v>3</v>
      </c>
    </row>
    <row r="72" spans="1:3" ht="17.25" thickBot="1">
      <c r="A72" s="66"/>
      <c r="B72" s="4" t="s">
        <v>13</v>
      </c>
      <c r="C72" s="43">
        <v>2</v>
      </c>
    </row>
    <row r="73" spans="1:3" ht="17.25" thickBot="1">
      <c r="A73" s="66"/>
      <c r="B73" s="4" t="s">
        <v>336</v>
      </c>
      <c r="C73" s="43">
        <v>6</v>
      </c>
    </row>
    <row r="74" spans="1:3" ht="17.25" thickBot="1">
      <c r="A74" s="67"/>
      <c r="B74" s="7" t="s">
        <v>95</v>
      </c>
      <c r="C74" s="31">
        <f>SUM(C67:C73)</f>
        <v>64</v>
      </c>
    </row>
    <row r="75" spans="1:3" ht="17.25" thickBot="1">
      <c r="A75" s="65" t="s">
        <v>20</v>
      </c>
      <c r="B75" s="44" t="s">
        <v>264</v>
      </c>
      <c r="C75" s="45">
        <v>8</v>
      </c>
    </row>
    <row r="76" spans="1:3" ht="17.25" thickBot="1">
      <c r="A76" s="66"/>
      <c r="B76" s="44" t="s">
        <v>266</v>
      </c>
      <c r="C76" s="45">
        <v>9</v>
      </c>
    </row>
    <row r="77" spans="1:3" ht="17.25" thickBot="1">
      <c r="A77" s="66"/>
      <c r="B77" s="44" t="s">
        <v>267</v>
      </c>
      <c r="C77" s="45">
        <v>4</v>
      </c>
    </row>
    <row r="78" spans="1:3" ht="17.25" thickBot="1">
      <c r="A78" s="66"/>
      <c r="B78" s="4" t="s">
        <v>268</v>
      </c>
      <c r="C78" s="43">
        <v>4</v>
      </c>
    </row>
    <row r="79" spans="1:3" ht="17.25" thickBot="1">
      <c r="A79" s="67"/>
      <c r="B79" s="7" t="s">
        <v>95</v>
      </c>
      <c r="C79" s="31">
        <f>SUM(C75:C78)</f>
        <v>25</v>
      </c>
    </row>
    <row r="80" spans="1:3" ht="17.25" thickBot="1">
      <c r="A80" s="65" t="s">
        <v>26</v>
      </c>
      <c r="B80" s="44" t="s">
        <v>269</v>
      </c>
      <c r="C80" s="45">
        <v>2</v>
      </c>
    </row>
    <row r="81" spans="1:3" ht="17.25" thickBot="1">
      <c r="A81" s="66"/>
      <c r="B81" s="44" t="s">
        <v>270</v>
      </c>
      <c r="C81" s="45">
        <v>3</v>
      </c>
    </row>
    <row r="82" spans="1:3" ht="17.25" thickBot="1">
      <c r="A82" s="66"/>
      <c r="B82" s="44" t="s">
        <v>271</v>
      </c>
      <c r="C82" s="45">
        <v>1</v>
      </c>
    </row>
    <row r="83" spans="1:3" ht="17.25" thickBot="1">
      <c r="A83" s="66"/>
      <c r="B83" s="4" t="s">
        <v>120</v>
      </c>
      <c r="C83" s="43">
        <v>2</v>
      </c>
    </row>
    <row r="84" spans="1:3" ht="17.25" thickBot="1">
      <c r="A84" s="66"/>
      <c r="B84" s="4" t="s">
        <v>300</v>
      </c>
      <c r="C84" s="43">
        <v>7</v>
      </c>
    </row>
    <row r="85" spans="1:3" ht="17.25" thickBot="1">
      <c r="A85" s="66"/>
      <c r="B85" s="4" t="s">
        <v>272</v>
      </c>
      <c r="C85" s="43">
        <v>2</v>
      </c>
    </row>
    <row r="86" spans="1:3" ht="17.25" thickBot="1">
      <c r="A86" s="67"/>
      <c r="B86" s="7" t="s">
        <v>95</v>
      </c>
      <c r="C86" s="31">
        <f>SUM(C80:C85)</f>
        <v>17</v>
      </c>
    </row>
    <row r="87" spans="1:3" ht="17.25" thickBot="1">
      <c r="A87" s="65" t="s">
        <v>32</v>
      </c>
      <c r="B87" s="4" t="s">
        <v>33</v>
      </c>
      <c r="C87" s="45">
        <v>8</v>
      </c>
    </row>
    <row r="88" spans="1:3" ht="17.25" thickBot="1">
      <c r="A88" s="66"/>
      <c r="B88" s="44" t="s">
        <v>273</v>
      </c>
      <c r="C88" s="45">
        <v>11</v>
      </c>
    </row>
    <row r="89" spans="1:3" ht="17.25" thickBot="1">
      <c r="A89" s="66"/>
      <c r="B89" s="4" t="s">
        <v>275</v>
      </c>
      <c r="C89" s="45">
        <v>4</v>
      </c>
    </row>
    <row r="90" spans="1:3" ht="17.25" thickBot="1">
      <c r="A90" s="66"/>
      <c r="B90" s="4" t="s">
        <v>301</v>
      </c>
      <c r="C90" s="43">
        <v>6</v>
      </c>
    </row>
    <row r="91" spans="1:3" ht="17.25" thickBot="1">
      <c r="A91" s="66"/>
      <c r="B91" t="s">
        <v>337</v>
      </c>
      <c r="C91" s="43">
        <v>5</v>
      </c>
    </row>
    <row r="92" spans="1:3" ht="17.25" thickBot="1">
      <c r="A92" s="67"/>
      <c r="B92" s="7" t="s">
        <v>95</v>
      </c>
      <c r="C92" s="31">
        <f>SUM(C87:C91)</f>
        <v>34</v>
      </c>
    </row>
    <row r="93" spans="1:3" ht="17.25" thickBot="1">
      <c r="A93" s="66" t="s">
        <v>289</v>
      </c>
      <c r="B93" s="44" t="s">
        <v>277</v>
      </c>
      <c r="C93" s="45">
        <v>3</v>
      </c>
    </row>
    <row r="94" spans="1:3" ht="17.25" thickBot="1">
      <c r="A94" s="66"/>
      <c r="B94" s="4" t="s">
        <v>41</v>
      </c>
      <c r="C94" s="43">
        <v>7</v>
      </c>
    </row>
    <row r="95" spans="1:3" ht="17.25" thickBot="1">
      <c r="A95" s="66"/>
      <c r="B95" s="4" t="s">
        <v>338</v>
      </c>
      <c r="C95" s="43">
        <v>4</v>
      </c>
    </row>
    <row r="96" spans="1:3" ht="17.25" thickBot="1">
      <c r="A96" s="66"/>
      <c r="B96" s="4" t="s">
        <v>339</v>
      </c>
      <c r="C96" s="43">
        <v>3</v>
      </c>
    </row>
    <row r="97" spans="1:3" ht="17.25" thickBot="1">
      <c r="A97" s="66"/>
      <c r="B97" s="4" t="s">
        <v>340</v>
      </c>
      <c r="C97" s="43">
        <v>6</v>
      </c>
    </row>
    <row r="98" spans="1:3" ht="17.25" thickBot="1">
      <c r="A98" s="67"/>
      <c r="B98" s="7" t="s">
        <v>95</v>
      </c>
      <c r="C98" s="31">
        <f>SUM(C93:C97)</f>
        <v>23</v>
      </c>
    </row>
    <row r="99" spans="1:3" ht="17.25" thickBot="1">
      <c r="A99" s="27" t="s">
        <v>93</v>
      </c>
      <c r="B99" s="27" t="s">
        <v>97</v>
      </c>
      <c r="C99" s="27">
        <f>C66+C74+C79+C86+C92+C98</f>
        <v>217</v>
      </c>
    </row>
    <row r="100" spans="1:3" ht="17.25" thickBot="1">
      <c r="A100" s="40" t="s">
        <v>279</v>
      </c>
      <c r="B100" s="40" t="s">
        <v>146</v>
      </c>
      <c r="C100" s="40">
        <v>305</v>
      </c>
    </row>
  </sheetData>
  <sheetProtection/>
  <mergeCells count="18">
    <mergeCell ref="A16:A22"/>
    <mergeCell ref="A23:A29"/>
    <mergeCell ref="A36:A46"/>
    <mergeCell ref="A30:A35"/>
    <mergeCell ref="A1:C1"/>
    <mergeCell ref="A5:A6"/>
    <mergeCell ref="A7:A9"/>
    <mergeCell ref="A12:A14"/>
    <mergeCell ref="A3:A4"/>
    <mergeCell ref="A10:A11"/>
    <mergeCell ref="A75:A79"/>
    <mergeCell ref="A80:A86"/>
    <mergeCell ref="A87:A92"/>
    <mergeCell ref="A93:A98"/>
    <mergeCell ref="A47:A51"/>
    <mergeCell ref="A52:A56"/>
    <mergeCell ref="A58:A66"/>
    <mergeCell ref="A67:A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37">
      <selection activeCell="C48" sqref="C48"/>
    </sheetView>
  </sheetViews>
  <sheetFormatPr defaultColWidth="9.00390625" defaultRowHeight="16.5"/>
  <cols>
    <col min="1" max="1" width="17.375" style="0" customWidth="1"/>
    <col min="2" max="2" width="41.125" style="0" customWidth="1"/>
    <col min="3" max="3" width="24.00390625" style="0" customWidth="1"/>
  </cols>
  <sheetData>
    <row r="1" spans="1:3" ht="20.25" thickBot="1">
      <c r="A1" s="70" t="s">
        <v>341</v>
      </c>
      <c r="B1" s="73"/>
      <c r="C1" s="73"/>
    </row>
    <row r="2" spans="1:3" ht="17.25" thickBot="1">
      <c r="A2" s="1" t="s">
        <v>0</v>
      </c>
      <c r="B2" s="1" t="s">
        <v>1</v>
      </c>
      <c r="C2" s="2" t="s">
        <v>43</v>
      </c>
    </row>
    <row r="3" spans="1:3" ht="17.25" thickBot="1">
      <c r="A3" s="65" t="s">
        <v>2</v>
      </c>
      <c r="B3" s="4" t="s">
        <v>281</v>
      </c>
      <c r="C3" s="35">
        <v>3</v>
      </c>
    </row>
    <row r="4" spans="1:3" ht="17.25" thickBot="1">
      <c r="A4" s="67"/>
      <c r="B4" s="7" t="s">
        <v>95</v>
      </c>
      <c r="C4" s="7">
        <f>C3</f>
        <v>3</v>
      </c>
    </row>
    <row r="5" spans="1:3" ht="17.25" thickBot="1">
      <c r="A5" s="65" t="s">
        <v>12</v>
      </c>
      <c r="B5" s="4" t="s">
        <v>82</v>
      </c>
      <c r="C5" s="35">
        <v>3</v>
      </c>
    </row>
    <row r="6" spans="1:3" ht="17.25" thickBot="1">
      <c r="A6" s="67"/>
      <c r="B6" s="7" t="s">
        <v>95</v>
      </c>
      <c r="C6" s="7">
        <f>C5</f>
        <v>3</v>
      </c>
    </row>
    <row r="7" spans="1:3" ht="17.25" thickBot="1">
      <c r="A7" s="65" t="s">
        <v>305</v>
      </c>
      <c r="B7" s="44" t="s">
        <v>342</v>
      </c>
      <c r="C7" s="50">
        <v>1</v>
      </c>
    </row>
    <row r="8" spans="1:3" ht="17.25" thickBot="1">
      <c r="A8" s="66"/>
      <c r="B8" s="4" t="s">
        <v>343</v>
      </c>
      <c r="C8" s="35">
        <v>1</v>
      </c>
    </row>
    <row r="9" spans="1:3" ht="17.25" thickBot="1">
      <c r="A9" s="66"/>
      <c r="B9" s="4" t="s">
        <v>124</v>
      </c>
      <c r="C9" s="35">
        <v>1</v>
      </c>
    </row>
    <row r="10" spans="1:3" ht="17.25" thickBot="1">
      <c r="A10" s="66"/>
      <c r="B10" s="4" t="s">
        <v>304</v>
      </c>
      <c r="C10" s="35">
        <v>3</v>
      </c>
    </row>
    <row r="11" spans="1:3" ht="17.25" thickBot="1">
      <c r="A11" s="67"/>
      <c r="B11" s="7" t="s">
        <v>95</v>
      </c>
      <c r="C11" s="7">
        <v>6</v>
      </c>
    </row>
    <row r="12" spans="1:3" ht="17.25" thickBot="1">
      <c r="A12" s="65" t="s">
        <v>306</v>
      </c>
      <c r="B12" s="44" t="s">
        <v>344</v>
      </c>
      <c r="C12" s="50">
        <v>3</v>
      </c>
    </row>
    <row r="13" spans="1:3" ht="17.25" thickBot="1">
      <c r="A13" s="66"/>
      <c r="B13" s="4" t="s">
        <v>125</v>
      </c>
      <c r="C13" s="35">
        <v>3</v>
      </c>
    </row>
    <row r="14" spans="1:3" ht="17.25" thickBot="1">
      <c r="A14" s="67"/>
      <c r="B14" s="7" t="s">
        <v>95</v>
      </c>
      <c r="C14" s="7">
        <v>6</v>
      </c>
    </row>
    <row r="15" spans="1:3" ht="17.25" thickBot="1">
      <c r="A15" s="65" t="s">
        <v>37</v>
      </c>
      <c r="B15" s="4" t="s">
        <v>88</v>
      </c>
      <c r="C15" s="35">
        <v>1</v>
      </c>
    </row>
    <row r="16" spans="1:3" ht="17.25" thickBot="1">
      <c r="A16" s="67"/>
      <c r="B16" s="7" t="s">
        <v>95</v>
      </c>
      <c r="C16" s="7">
        <f>C15</f>
        <v>1</v>
      </c>
    </row>
    <row r="17" spans="1:3" ht="17.25" thickBot="1">
      <c r="A17" s="16" t="s">
        <v>160</v>
      </c>
      <c r="B17" s="14" t="s">
        <v>97</v>
      </c>
      <c r="C17" s="14">
        <v>19</v>
      </c>
    </row>
    <row r="18" spans="1:3" ht="17.25" thickBot="1">
      <c r="A18" s="65" t="s">
        <v>2</v>
      </c>
      <c r="B18" s="4" t="s">
        <v>282</v>
      </c>
      <c r="C18" s="35">
        <v>7</v>
      </c>
    </row>
    <row r="19" spans="1:3" ht="17.25" thickBot="1">
      <c r="A19" s="66"/>
      <c r="B19" s="4" t="s">
        <v>11</v>
      </c>
      <c r="C19" s="35">
        <v>13</v>
      </c>
    </row>
    <row r="20" spans="1:3" ht="17.25" thickBot="1">
      <c r="A20" s="66"/>
      <c r="B20" s="4" t="s">
        <v>307</v>
      </c>
      <c r="C20" s="35">
        <v>8</v>
      </c>
    </row>
    <row r="21" spans="1:3" ht="17.25" thickBot="1">
      <c r="A21" s="66"/>
      <c r="B21" s="4" t="s">
        <v>4</v>
      </c>
      <c r="C21" s="35">
        <v>7</v>
      </c>
    </row>
    <row r="22" spans="1:3" ht="17.25" thickBot="1">
      <c r="A22" s="66"/>
      <c r="B22" s="4" t="s">
        <v>3</v>
      </c>
      <c r="C22" s="35">
        <v>2</v>
      </c>
    </row>
    <row r="23" spans="1:3" ht="17.25" thickBot="1">
      <c r="A23" s="66"/>
      <c r="B23" s="4" t="s">
        <v>345</v>
      </c>
      <c r="C23" s="35">
        <v>1</v>
      </c>
    </row>
    <row r="24" spans="1:3" ht="17.25" thickBot="1">
      <c r="A24" s="67"/>
      <c r="B24" s="7" t="s">
        <v>95</v>
      </c>
      <c r="C24" s="7">
        <f>SUM(C18:C23)</f>
        <v>38</v>
      </c>
    </row>
    <row r="25" spans="1:3" ht="17.25" thickBot="1">
      <c r="A25" s="65" t="s">
        <v>12</v>
      </c>
      <c r="B25" s="4" t="s">
        <v>17</v>
      </c>
      <c r="C25" s="35">
        <v>10</v>
      </c>
    </row>
    <row r="26" spans="1:3" ht="17.25" thickBot="1">
      <c r="A26" s="66"/>
      <c r="B26" s="4" t="s">
        <v>346</v>
      </c>
      <c r="C26" s="35">
        <v>13</v>
      </c>
    </row>
    <row r="27" spans="1:3" ht="17.25" thickBot="1">
      <c r="A27" s="66"/>
      <c r="B27" s="4" t="s">
        <v>347</v>
      </c>
      <c r="C27" s="35">
        <v>4</v>
      </c>
    </row>
    <row r="28" spans="1:3" ht="17.25" thickBot="1">
      <c r="A28" s="67"/>
      <c r="B28" s="7" t="s">
        <v>95</v>
      </c>
      <c r="C28" s="7">
        <f>SUM(C25:C27)</f>
        <v>27</v>
      </c>
    </row>
    <row r="29" spans="1:3" ht="17.25" thickBot="1">
      <c r="A29" s="66" t="s">
        <v>348</v>
      </c>
      <c r="B29" s="4" t="s">
        <v>21</v>
      </c>
      <c r="C29" s="35">
        <v>6</v>
      </c>
    </row>
    <row r="30" spans="1:3" ht="17.25" thickBot="1">
      <c r="A30" s="67"/>
      <c r="B30" s="7" t="s">
        <v>95</v>
      </c>
      <c r="C30" s="7">
        <f>SUM(C29:C29)</f>
        <v>6</v>
      </c>
    </row>
    <row r="31" spans="1:3" ht="17.25" thickBot="1">
      <c r="A31" s="65" t="s">
        <v>26</v>
      </c>
      <c r="B31" s="4" t="s">
        <v>31</v>
      </c>
      <c r="C31" s="35">
        <v>5</v>
      </c>
    </row>
    <row r="32" spans="1:3" ht="17.25" thickBot="1">
      <c r="A32" s="66"/>
      <c r="B32" s="4" t="s">
        <v>30</v>
      </c>
      <c r="C32" s="35">
        <v>18</v>
      </c>
    </row>
    <row r="33" spans="1:3" ht="17.25" thickBot="1">
      <c r="A33" s="67"/>
      <c r="B33" s="7" t="s">
        <v>95</v>
      </c>
      <c r="C33" s="7">
        <f>SUM(C31:C32)</f>
        <v>23</v>
      </c>
    </row>
    <row r="34" spans="1:3" ht="17.25" thickBot="1">
      <c r="A34" s="65" t="s">
        <v>32</v>
      </c>
      <c r="B34" s="4" t="s">
        <v>308</v>
      </c>
      <c r="C34" s="35">
        <v>1</v>
      </c>
    </row>
    <row r="35" spans="1:3" ht="17.25" thickBot="1">
      <c r="A35" s="67"/>
      <c r="B35" s="7" t="s">
        <v>95</v>
      </c>
      <c r="C35" s="7">
        <f>C34</f>
        <v>1</v>
      </c>
    </row>
    <row r="36" spans="1:3" ht="17.25" thickBot="1">
      <c r="A36" s="65" t="s">
        <v>37</v>
      </c>
      <c r="B36" s="4" t="s">
        <v>38</v>
      </c>
      <c r="C36" s="35">
        <v>6</v>
      </c>
    </row>
    <row r="37" spans="1:3" ht="17.25" thickBot="1">
      <c r="A37" s="66"/>
      <c r="B37" s="4" t="s">
        <v>349</v>
      </c>
      <c r="C37" s="35">
        <v>4</v>
      </c>
    </row>
    <row r="38" spans="1:3" ht="17.25" thickBot="1">
      <c r="A38" s="66"/>
      <c r="B38" s="4" t="s">
        <v>339</v>
      </c>
      <c r="C38" s="35">
        <v>1</v>
      </c>
    </row>
    <row r="39" spans="1:3" ht="17.25" thickBot="1">
      <c r="A39" s="67"/>
      <c r="B39" s="7" t="s">
        <v>95</v>
      </c>
      <c r="C39" s="7">
        <v>11</v>
      </c>
    </row>
    <row r="40" spans="1:3" ht="17.25" thickBot="1">
      <c r="A40" s="27" t="s">
        <v>93</v>
      </c>
      <c r="B40" s="27" t="s">
        <v>97</v>
      </c>
      <c r="C40" s="27">
        <f>C24+C28+C30+C33+C35+C39</f>
        <v>106</v>
      </c>
    </row>
    <row r="41" spans="1:3" ht="17.25" thickBot="1">
      <c r="A41" s="74" t="s">
        <v>185</v>
      </c>
      <c r="B41" s="4" t="s">
        <v>309</v>
      </c>
      <c r="C41" s="35">
        <v>1</v>
      </c>
    </row>
    <row r="42" spans="1:3" ht="17.25" thickBot="1">
      <c r="A42" s="75"/>
      <c r="B42" s="7" t="s">
        <v>216</v>
      </c>
      <c r="C42" s="7">
        <v>1</v>
      </c>
    </row>
    <row r="43" spans="1:3" ht="17.25" thickBot="1">
      <c r="A43" s="14" t="s">
        <v>227</v>
      </c>
      <c r="B43" s="14" t="s">
        <v>217</v>
      </c>
      <c r="C43" s="14">
        <v>1</v>
      </c>
    </row>
    <row r="44" spans="1:3" ht="17.25" thickBot="1">
      <c r="A44" s="18" t="s">
        <v>138</v>
      </c>
      <c r="B44" s="18" t="s">
        <v>146</v>
      </c>
      <c r="C44" s="12">
        <v>126</v>
      </c>
    </row>
  </sheetData>
  <sheetProtection/>
  <mergeCells count="13">
    <mergeCell ref="A15:A16"/>
    <mergeCell ref="A18:A24"/>
    <mergeCell ref="A25:A28"/>
    <mergeCell ref="A1:C1"/>
    <mergeCell ref="A3:A4"/>
    <mergeCell ref="A5:A6"/>
    <mergeCell ref="A41:A42"/>
    <mergeCell ref="A7:A11"/>
    <mergeCell ref="A12:A14"/>
    <mergeCell ref="A29:A30"/>
    <mergeCell ref="A31:A33"/>
    <mergeCell ref="A34:A35"/>
    <mergeCell ref="A36:A3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64">
      <selection activeCell="C74" sqref="C74"/>
    </sheetView>
  </sheetViews>
  <sheetFormatPr defaultColWidth="9.00390625" defaultRowHeight="16.5"/>
  <cols>
    <col min="1" max="1" width="17.00390625" style="0" customWidth="1"/>
    <col min="2" max="2" width="34.00390625" style="0" customWidth="1"/>
    <col min="3" max="3" width="52.375" style="0" customWidth="1"/>
  </cols>
  <sheetData>
    <row r="1" spans="1:3" ht="20.25" thickBot="1">
      <c r="A1" s="70" t="s">
        <v>286</v>
      </c>
      <c r="B1" s="70"/>
      <c r="C1" s="70"/>
    </row>
    <row r="2" spans="1:3" ht="17.25" thickBot="1">
      <c r="A2" s="1" t="s">
        <v>0</v>
      </c>
      <c r="B2" s="1" t="s">
        <v>1</v>
      </c>
      <c r="C2" s="2" t="s">
        <v>43</v>
      </c>
    </row>
    <row r="3" spans="1:3" ht="17.25" thickBot="1">
      <c r="A3" s="65" t="s">
        <v>26</v>
      </c>
      <c r="B3" s="4" t="s">
        <v>45</v>
      </c>
      <c r="C3" s="43">
        <v>1</v>
      </c>
    </row>
    <row r="4" spans="1:3" ht="17.25" thickBot="1">
      <c r="A4" s="67"/>
      <c r="B4" s="7" t="s">
        <v>95</v>
      </c>
      <c r="C4" s="31">
        <f>SUM(C3)</f>
        <v>1</v>
      </c>
    </row>
    <row r="5" spans="1:3" ht="17.25" thickBot="1">
      <c r="A5" s="65" t="s">
        <v>287</v>
      </c>
      <c r="B5" s="44" t="s">
        <v>288</v>
      </c>
      <c r="C5" s="45">
        <v>1</v>
      </c>
    </row>
    <row r="6" spans="1:3" ht="17.25" thickBot="1">
      <c r="A6" s="67"/>
      <c r="B6" s="7" t="s">
        <v>95</v>
      </c>
      <c r="C6" s="31">
        <v>1</v>
      </c>
    </row>
    <row r="7" spans="1:3" ht="17.25" thickBot="1">
      <c r="A7" s="65" t="s">
        <v>289</v>
      </c>
      <c r="B7" s="47" t="s">
        <v>290</v>
      </c>
      <c r="C7" s="45">
        <v>1</v>
      </c>
    </row>
    <row r="8" spans="1:3" ht="17.25" thickBot="1">
      <c r="A8" s="67"/>
      <c r="B8" s="7" t="s">
        <v>95</v>
      </c>
      <c r="C8" s="31">
        <v>1</v>
      </c>
    </row>
    <row r="9" spans="1:3" ht="17.25" thickBot="1">
      <c r="A9" s="14" t="s">
        <v>94</v>
      </c>
      <c r="B9" s="14" t="s">
        <v>97</v>
      </c>
      <c r="C9" s="27">
        <v>3</v>
      </c>
    </row>
    <row r="10" spans="1:3" ht="17.25" thickBot="1">
      <c r="A10" s="65" t="s">
        <v>2</v>
      </c>
      <c r="B10" s="44" t="s">
        <v>246</v>
      </c>
      <c r="C10" s="45">
        <v>1</v>
      </c>
    </row>
    <row r="11" spans="1:3" ht="17.25" thickBot="1">
      <c r="A11" s="66"/>
      <c r="B11" s="44" t="s">
        <v>248</v>
      </c>
      <c r="C11" s="45">
        <v>1</v>
      </c>
    </row>
    <row r="12" spans="1:3" ht="17.25" thickBot="1">
      <c r="A12" s="66"/>
      <c r="B12" s="4" t="s">
        <v>291</v>
      </c>
      <c r="C12" s="43">
        <v>2</v>
      </c>
    </row>
    <row r="13" spans="1:3" ht="17.25" thickBot="1">
      <c r="A13" s="67"/>
      <c r="B13" s="7" t="s">
        <v>95</v>
      </c>
      <c r="C13" s="31">
        <f>SUM(C10:C12)</f>
        <v>4</v>
      </c>
    </row>
    <row r="14" spans="1:3" ht="17.25" thickBot="1">
      <c r="A14" s="65" t="s">
        <v>12</v>
      </c>
      <c r="B14" s="44" t="s">
        <v>250</v>
      </c>
      <c r="C14" s="45">
        <v>2</v>
      </c>
    </row>
    <row r="15" spans="1:3" ht="17.25" thickBot="1">
      <c r="A15" s="66"/>
      <c r="B15" s="44" t="s">
        <v>292</v>
      </c>
      <c r="C15" s="45">
        <v>1</v>
      </c>
    </row>
    <row r="16" spans="1:3" ht="17.25" thickBot="1">
      <c r="A16" s="66"/>
      <c r="B16" s="4" t="s">
        <v>55</v>
      </c>
      <c r="C16" s="43">
        <v>2</v>
      </c>
    </row>
    <row r="17" spans="1:3" ht="17.25" thickBot="1">
      <c r="A17" s="66"/>
      <c r="B17" s="4" t="s">
        <v>53</v>
      </c>
      <c r="C17" s="43">
        <v>1</v>
      </c>
    </row>
    <row r="18" spans="1:3" ht="17.25" thickBot="1">
      <c r="A18" s="67"/>
      <c r="B18" s="7" t="s">
        <v>95</v>
      </c>
      <c r="C18" s="31">
        <f>SUM(C14:C17)</f>
        <v>6</v>
      </c>
    </row>
    <row r="19" spans="1:3" ht="17.25" thickBot="1">
      <c r="A19" s="66" t="s">
        <v>293</v>
      </c>
      <c r="B19" s="4" t="s">
        <v>294</v>
      </c>
      <c r="C19" s="43">
        <v>1</v>
      </c>
    </row>
    <row r="20" spans="1:3" ht="17.25" thickBot="1">
      <c r="A20" s="66"/>
      <c r="B20" s="4" t="s">
        <v>235</v>
      </c>
      <c r="C20" s="43">
        <v>1</v>
      </c>
    </row>
    <row r="21" spans="1:3" ht="17.25" thickBot="1">
      <c r="A21" s="67"/>
      <c r="B21" s="7" t="s">
        <v>95</v>
      </c>
      <c r="C21" s="31">
        <f>SUM(C19:C20)</f>
        <v>2</v>
      </c>
    </row>
    <row r="22" spans="1:3" ht="17.25" thickBot="1">
      <c r="A22" s="65" t="s">
        <v>26</v>
      </c>
      <c r="B22" s="44" t="s">
        <v>295</v>
      </c>
      <c r="C22" s="45">
        <v>2</v>
      </c>
    </row>
    <row r="23" spans="1:3" ht="17.25" thickBot="1">
      <c r="A23" s="66"/>
      <c r="B23" s="4" t="s">
        <v>68</v>
      </c>
      <c r="C23" s="43">
        <v>1</v>
      </c>
    </row>
    <row r="24" spans="1:3" ht="17.25" thickBot="1">
      <c r="A24" s="66"/>
      <c r="B24" s="4" t="s">
        <v>65</v>
      </c>
      <c r="C24" s="43">
        <v>2</v>
      </c>
    </row>
    <row r="25" spans="1:3" ht="17.25" thickBot="1">
      <c r="A25" s="66"/>
      <c r="B25" s="4" t="s">
        <v>64</v>
      </c>
      <c r="C25" s="43">
        <v>3</v>
      </c>
    </row>
    <row r="26" spans="1:3" ht="17.25" thickBot="1">
      <c r="A26" s="66"/>
      <c r="B26" s="4" t="s">
        <v>296</v>
      </c>
      <c r="C26" s="43">
        <v>1</v>
      </c>
    </row>
    <row r="27" spans="1:3" ht="17.25" thickBot="1">
      <c r="A27" s="66"/>
      <c r="B27" s="4" t="s">
        <v>253</v>
      </c>
      <c r="C27" s="43">
        <v>2</v>
      </c>
    </row>
    <row r="28" spans="1:3" ht="17.25" thickBot="1">
      <c r="A28" s="67"/>
      <c r="B28" s="7" t="s">
        <v>95</v>
      </c>
      <c r="C28" s="31">
        <v>11</v>
      </c>
    </row>
    <row r="29" spans="1:3" ht="17.25" thickBot="1">
      <c r="A29" s="65" t="s">
        <v>32</v>
      </c>
      <c r="B29" s="44" t="s">
        <v>255</v>
      </c>
      <c r="C29" s="45">
        <v>3</v>
      </c>
    </row>
    <row r="30" spans="1:3" ht="17.25" thickBot="1">
      <c r="A30" s="66"/>
      <c r="B30" s="4" t="s">
        <v>72</v>
      </c>
      <c r="C30" s="43">
        <v>2</v>
      </c>
    </row>
    <row r="31" spans="1:3" ht="17.25" thickBot="1">
      <c r="A31" s="67"/>
      <c r="B31" s="7" t="s">
        <v>95</v>
      </c>
      <c r="C31" s="31">
        <f>SUM(C29:C30)</f>
        <v>5</v>
      </c>
    </row>
    <row r="32" spans="1:3" ht="17.25" thickBot="1">
      <c r="A32" s="68" t="s">
        <v>289</v>
      </c>
      <c r="B32" s="44" t="s">
        <v>297</v>
      </c>
      <c r="C32" s="45">
        <v>2</v>
      </c>
    </row>
    <row r="33" spans="1:3" ht="17.25" thickBot="1">
      <c r="A33" s="68"/>
      <c r="B33" s="4" t="s">
        <v>298</v>
      </c>
      <c r="C33" s="43">
        <v>2</v>
      </c>
    </row>
    <row r="34" spans="1:3" ht="17.25" thickBot="1">
      <c r="A34" s="69"/>
      <c r="B34" s="7" t="s">
        <v>95</v>
      </c>
      <c r="C34" s="31">
        <f>SUM(C32:C33)</f>
        <v>4</v>
      </c>
    </row>
    <row r="35" spans="1:3" ht="17.25" thickBot="1">
      <c r="A35" s="14" t="s">
        <v>165</v>
      </c>
      <c r="B35" s="14" t="s">
        <v>97</v>
      </c>
      <c r="C35" s="27">
        <v>32</v>
      </c>
    </row>
    <row r="36" spans="1:3" ht="17.25" thickBot="1">
      <c r="A36" s="65" t="s">
        <v>2</v>
      </c>
      <c r="B36" s="4" t="s">
        <v>8</v>
      </c>
      <c r="C36" s="43">
        <v>2</v>
      </c>
    </row>
    <row r="37" spans="1:3" ht="17.25" thickBot="1">
      <c r="A37" s="66"/>
      <c r="B37" s="4" t="s">
        <v>6</v>
      </c>
      <c r="C37" s="43">
        <v>2</v>
      </c>
    </row>
    <row r="38" spans="1:3" ht="17.25" thickBot="1">
      <c r="A38" s="66"/>
      <c r="B38" s="4" t="s">
        <v>9</v>
      </c>
      <c r="C38" s="43">
        <v>2</v>
      </c>
    </row>
    <row r="39" spans="1:3" ht="17.25" thickBot="1">
      <c r="A39" s="66"/>
      <c r="B39" s="4" t="s">
        <v>261</v>
      </c>
      <c r="C39" s="43">
        <v>1</v>
      </c>
    </row>
    <row r="40" spans="1:3" ht="17.25" thickBot="1">
      <c r="A40" s="66"/>
      <c r="B40" s="4" t="s">
        <v>299</v>
      </c>
      <c r="C40" s="43">
        <v>2</v>
      </c>
    </row>
    <row r="41" spans="1:3" ht="17.25" thickBot="1">
      <c r="A41" s="67"/>
      <c r="B41" s="7" t="s">
        <v>95</v>
      </c>
      <c r="C41" s="31">
        <f>SUM(C36:C40)</f>
        <v>9</v>
      </c>
    </row>
    <row r="42" spans="1:3" ht="17.25" thickBot="1">
      <c r="A42" s="65" t="s">
        <v>12</v>
      </c>
      <c r="B42" s="4" t="s">
        <v>17</v>
      </c>
      <c r="C42" s="43">
        <v>5</v>
      </c>
    </row>
    <row r="43" spans="1:3" ht="17.25" thickBot="1">
      <c r="A43" s="66"/>
      <c r="B43" s="4" t="s">
        <v>16</v>
      </c>
      <c r="C43" s="43">
        <v>1</v>
      </c>
    </row>
    <row r="44" spans="1:3" ht="17.25" thickBot="1">
      <c r="A44" s="66"/>
      <c r="B44" s="4" t="s">
        <v>15</v>
      </c>
      <c r="C44" s="43">
        <v>5</v>
      </c>
    </row>
    <row r="45" spans="1:3" ht="17.25" thickBot="1">
      <c r="A45" s="66"/>
      <c r="B45" s="4" t="s">
        <v>262</v>
      </c>
      <c r="C45" s="43">
        <v>4</v>
      </c>
    </row>
    <row r="46" spans="1:3" ht="17.25" thickBot="1">
      <c r="A46" s="66"/>
      <c r="B46" s="4" t="s">
        <v>263</v>
      </c>
      <c r="C46" s="43">
        <v>2</v>
      </c>
    </row>
    <row r="47" spans="1:3" ht="17.25" thickBot="1">
      <c r="A47" s="66"/>
      <c r="B47" s="4" t="s">
        <v>13</v>
      </c>
      <c r="C47" s="43">
        <v>1</v>
      </c>
    </row>
    <row r="48" spans="1:3" ht="17.25" thickBot="1">
      <c r="A48" s="67"/>
      <c r="B48" s="7" t="s">
        <v>95</v>
      </c>
      <c r="C48" s="31">
        <f>SUM(C42:C47)</f>
        <v>18</v>
      </c>
    </row>
    <row r="49" spans="1:3" ht="17.25" thickBot="1">
      <c r="A49" s="65" t="s">
        <v>20</v>
      </c>
      <c r="B49" s="44" t="s">
        <v>264</v>
      </c>
      <c r="C49" s="45">
        <v>3</v>
      </c>
    </row>
    <row r="50" spans="1:3" ht="17.25" thickBot="1">
      <c r="A50" s="66"/>
      <c r="B50" s="44" t="s">
        <v>266</v>
      </c>
      <c r="C50" s="45">
        <v>1</v>
      </c>
    </row>
    <row r="51" spans="1:3" ht="17.25" thickBot="1">
      <c r="A51" s="66"/>
      <c r="B51" s="44" t="s">
        <v>267</v>
      </c>
      <c r="C51" s="45">
        <v>2</v>
      </c>
    </row>
    <row r="52" spans="1:3" ht="17.25" thickBot="1">
      <c r="A52" s="66"/>
      <c r="B52" s="4" t="s">
        <v>268</v>
      </c>
      <c r="C52" s="43">
        <v>3</v>
      </c>
    </row>
    <row r="53" spans="1:3" ht="17.25" thickBot="1">
      <c r="A53" s="67"/>
      <c r="B53" s="7" t="s">
        <v>95</v>
      </c>
      <c r="C53" s="31">
        <f>SUM(C49:C52)</f>
        <v>9</v>
      </c>
    </row>
    <row r="54" spans="1:3" ht="17.25" thickBot="1">
      <c r="A54" s="65" t="s">
        <v>26</v>
      </c>
      <c r="B54" s="44" t="s">
        <v>269</v>
      </c>
      <c r="C54" s="45">
        <v>3</v>
      </c>
    </row>
    <row r="55" spans="1:3" ht="17.25" thickBot="1">
      <c r="A55" s="66"/>
      <c r="B55" s="44" t="s">
        <v>270</v>
      </c>
      <c r="C55" s="45">
        <v>2</v>
      </c>
    </row>
    <row r="56" spans="1:3" ht="17.25" thickBot="1">
      <c r="A56" s="66"/>
      <c r="B56" s="44" t="s">
        <v>271</v>
      </c>
      <c r="C56" s="45">
        <v>2</v>
      </c>
    </row>
    <row r="57" spans="1:3" ht="17.25" thickBot="1">
      <c r="A57" s="66"/>
      <c r="B57" s="4" t="s">
        <v>120</v>
      </c>
      <c r="C57" s="43">
        <v>1</v>
      </c>
    </row>
    <row r="58" spans="1:3" ht="17.25" thickBot="1">
      <c r="A58" s="66"/>
      <c r="B58" s="4" t="s">
        <v>300</v>
      </c>
      <c r="C58" s="43">
        <v>1</v>
      </c>
    </row>
    <row r="59" spans="1:3" ht="17.25" thickBot="1">
      <c r="A59" s="67"/>
      <c r="B59" s="7" t="s">
        <v>95</v>
      </c>
      <c r="C59" s="31">
        <f>SUM(C54:C58)</f>
        <v>9</v>
      </c>
    </row>
    <row r="60" spans="1:3" ht="17.25" thickBot="1">
      <c r="A60" s="65" t="s">
        <v>32</v>
      </c>
      <c r="B60" s="4" t="s">
        <v>33</v>
      </c>
      <c r="C60" s="45">
        <v>2</v>
      </c>
    </row>
    <row r="61" spans="1:3" ht="17.25" thickBot="1">
      <c r="A61" s="66"/>
      <c r="B61" s="44" t="s">
        <v>273</v>
      </c>
      <c r="C61" s="45">
        <v>5</v>
      </c>
    </row>
    <row r="62" spans="1:3" ht="17.25" thickBot="1">
      <c r="A62" s="66"/>
      <c r="B62" s="4" t="s">
        <v>275</v>
      </c>
      <c r="C62" s="45">
        <v>2</v>
      </c>
    </row>
    <row r="63" spans="1:3" ht="17.25" thickBot="1">
      <c r="A63" s="66"/>
      <c r="B63" t="s">
        <v>301</v>
      </c>
      <c r="C63" s="43">
        <v>2</v>
      </c>
    </row>
    <row r="64" spans="1:3" ht="17.25" thickBot="1">
      <c r="A64" s="67"/>
      <c r="B64" s="7" t="s">
        <v>95</v>
      </c>
      <c r="C64" s="31">
        <f>SUM(C60:C63)</f>
        <v>11</v>
      </c>
    </row>
    <row r="65" spans="1:3" ht="17.25" thickBot="1">
      <c r="A65" s="66" t="s">
        <v>289</v>
      </c>
      <c r="B65" s="44" t="s">
        <v>277</v>
      </c>
      <c r="C65" s="45">
        <v>1</v>
      </c>
    </row>
    <row r="66" spans="1:3" ht="17.25" thickBot="1">
      <c r="A66" s="66"/>
      <c r="B66" s="4" t="s">
        <v>41</v>
      </c>
      <c r="C66" s="43">
        <v>1</v>
      </c>
    </row>
    <row r="67" spans="1:3" ht="17.25" thickBot="1">
      <c r="A67" s="67"/>
      <c r="B67" s="7" t="s">
        <v>95</v>
      </c>
      <c r="C67" s="31">
        <f>SUM(C65:C66)</f>
        <v>2</v>
      </c>
    </row>
    <row r="68" spans="1:3" ht="17.25" thickBot="1">
      <c r="A68" s="27" t="s">
        <v>93</v>
      </c>
      <c r="B68" s="27" t="s">
        <v>97</v>
      </c>
      <c r="C68" s="27">
        <f>C41+C48+C53+C59+C64+C67</f>
        <v>58</v>
      </c>
    </row>
    <row r="69" spans="1:3" ht="17.25" thickBot="1">
      <c r="A69" s="40" t="s">
        <v>279</v>
      </c>
      <c r="B69" s="40" t="s">
        <v>146</v>
      </c>
      <c r="C69" s="40">
        <v>93</v>
      </c>
    </row>
  </sheetData>
  <sheetProtection/>
  <mergeCells count="16">
    <mergeCell ref="A19:A21"/>
    <mergeCell ref="A32:A34"/>
    <mergeCell ref="A1:C1"/>
    <mergeCell ref="A3:A4"/>
    <mergeCell ref="A10:A13"/>
    <mergeCell ref="A14:A18"/>
    <mergeCell ref="A60:A64"/>
    <mergeCell ref="A65:A67"/>
    <mergeCell ref="A5:A6"/>
    <mergeCell ref="A7:A8"/>
    <mergeCell ref="A22:A28"/>
    <mergeCell ref="A29:A31"/>
    <mergeCell ref="A54:A59"/>
    <mergeCell ref="A36:A41"/>
    <mergeCell ref="A42:A48"/>
    <mergeCell ref="A49:A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31">
      <selection activeCell="B42" sqref="B42"/>
    </sheetView>
  </sheetViews>
  <sheetFormatPr defaultColWidth="9.00390625" defaultRowHeight="16.5"/>
  <cols>
    <col min="1" max="1" width="20.25390625" style="0" customWidth="1"/>
    <col min="2" max="2" width="41.625" style="0" customWidth="1"/>
    <col min="3" max="3" width="54.50390625" style="0" customWidth="1"/>
  </cols>
  <sheetData>
    <row r="1" spans="1:3" ht="20.25" thickBot="1">
      <c r="A1" s="70" t="s">
        <v>302</v>
      </c>
      <c r="B1" s="73"/>
      <c r="C1" s="73"/>
    </row>
    <row r="2" spans="1:3" ht="17.25" thickBot="1">
      <c r="A2" s="1" t="s">
        <v>0</v>
      </c>
      <c r="B2" s="1" t="s">
        <v>1</v>
      </c>
      <c r="C2" s="2" t="s">
        <v>43</v>
      </c>
    </row>
    <row r="3" spans="1:3" ht="17.25" thickBot="1">
      <c r="A3" s="65" t="s">
        <v>2</v>
      </c>
      <c r="B3" s="4" t="s">
        <v>303</v>
      </c>
      <c r="C3" s="35">
        <v>1</v>
      </c>
    </row>
    <row r="4" spans="1:3" ht="17.25" thickBot="1">
      <c r="A4" s="67"/>
      <c r="B4" s="7" t="s">
        <v>95</v>
      </c>
      <c r="C4" s="7">
        <f>C3</f>
        <v>1</v>
      </c>
    </row>
    <row r="5" spans="1:3" ht="17.25" thickBot="1">
      <c r="A5" s="65" t="s">
        <v>12</v>
      </c>
      <c r="B5" s="4" t="s">
        <v>82</v>
      </c>
      <c r="C5" s="35">
        <v>1</v>
      </c>
    </row>
    <row r="6" spans="1:3" ht="17.25" thickBot="1">
      <c r="A6" s="67"/>
      <c r="B6" s="7" t="s">
        <v>95</v>
      </c>
      <c r="C6" s="7">
        <f>C5</f>
        <v>1</v>
      </c>
    </row>
    <row r="7" spans="1:3" ht="17.25" thickBot="1">
      <c r="A7" s="66" t="s">
        <v>305</v>
      </c>
      <c r="B7" s="4" t="s">
        <v>84</v>
      </c>
      <c r="C7" s="35">
        <v>1</v>
      </c>
    </row>
    <row r="8" spans="1:3" ht="17.25" thickBot="1">
      <c r="A8" s="66"/>
      <c r="B8" s="4" t="s">
        <v>124</v>
      </c>
      <c r="C8" s="35">
        <v>1</v>
      </c>
    </row>
    <row r="9" spans="1:3" ht="17.25" thickBot="1">
      <c r="A9" s="66"/>
      <c r="B9" s="4" t="s">
        <v>304</v>
      </c>
      <c r="C9" s="35">
        <v>1</v>
      </c>
    </row>
    <row r="10" spans="1:3" ht="17.25" thickBot="1">
      <c r="A10" s="67"/>
      <c r="B10" s="7" t="s">
        <v>95</v>
      </c>
      <c r="C10" s="7">
        <f>SUM(C7:C9)</f>
        <v>3</v>
      </c>
    </row>
    <row r="11" spans="1:3" ht="17.25" thickBot="1">
      <c r="A11" s="66" t="s">
        <v>306</v>
      </c>
      <c r="B11" s="4" t="s">
        <v>125</v>
      </c>
      <c r="C11" s="35">
        <v>1</v>
      </c>
    </row>
    <row r="12" spans="1:3" ht="17.25" thickBot="1">
      <c r="A12" s="67"/>
      <c r="B12" s="7" t="s">
        <v>95</v>
      </c>
      <c r="C12" s="7">
        <f>SUM(C11:C11)</f>
        <v>1</v>
      </c>
    </row>
    <row r="13" spans="1:3" ht="17.25" thickBot="1">
      <c r="A13" s="65" t="s">
        <v>37</v>
      </c>
      <c r="B13" s="4" t="s">
        <v>88</v>
      </c>
      <c r="C13" s="35">
        <v>5</v>
      </c>
    </row>
    <row r="14" spans="1:3" ht="17.25" thickBot="1">
      <c r="A14" s="67"/>
      <c r="B14" s="7" t="s">
        <v>95</v>
      </c>
      <c r="C14" s="7">
        <f>C13</f>
        <v>5</v>
      </c>
    </row>
    <row r="15" spans="1:3" ht="17.25" thickBot="1">
      <c r="A15" s="16" t="s">
        <v>160</v>
      </c>
      <c r="B15" s="14" t="s">
        <v>97</v>
      </c>
      <c r="C15" s="14">
        <v>11</v>
      </c>
    </row>
    <row r="16" spans="1:3" ht="17.25" thickBot="1">
      <c r="A16" s="65" t="s">
        <v>2</v>
      </c>
      <c r="B16" s="4" t="s">
        <v>282</v>
      </c>
      <c r="C16" s="35">
        <v>1</v>
      </c>
    </row>
    <row r="17" spans="1:3" ht="17.25" thickBot="1">
      <c r="A17" s="66"/>
      <c r="B17" s="4" t="s">
        <v>11</v>
      </c>
      <c r="C17" s="35">
        <v>9</v>
      </c>
    </row>
    <row r="18" spans="1:3" ht="17.25" thickBot="1">
      <c r="A18" s="66"/>
      <c r="B18" s="4" t="s">
        <v>307</v>
      </c>
      <c r="C18" s="35">
        <v>1</v>
      </c>
    </row>
    <row r="19" spans="1:3" ht="17.25" thickBot="1">
      <c r="A19" s="66"/>
      <c r="B19" s="4" t="s">
        <v>4</v>
      </c>
      <c r="C19" s="35">
        <v>8</v>
      </c>
    </row>
    <row r="20" spans="1:3" ht="17.25" thickBot="1">
      <c r="A20" s="66"/>
      <c r="B20" s="4" t="s">
        <v>3</v>
      </c>
      <c r="C20" s="35">
        <v>5</v>
      </c>
    </row>
    <row r="21" spans="1:3" ht="17.25" thickBot="1">
      <c r="A21" s="67"/>
      <c r="B21" s="7" t="s">
        <v>95</v>
      </c>
      <c r="C21" s="7">
        <f>SUM(C16:C20)</f>
        <v>24</v>
      </c>
    </row>
    <row r="22" spans="1:3" ht="17.25" thickBot="1">
      <c r="A22" s="65" t="s">
        <v>12</v>
      </c>
      <c r="B22" s="4" t="s">
        <v>17</v>
      </c>
      <c r="C22" s="35">
        <v>8</v>
      </c>
    </row>
    <row r="23" spans="1:3" ht="17.25" thickBot="1">
      <c r="A23" s="67"/>
      <c r="B23" s="7" t="s">
        <v>95</v>
      </c>
      <c r="C23" s="7">
        <f>SUM(C22:C22)</f>
        <v>8</v>
      </c>
    </row>
    <row r="24" spans="1:3" ht="17.25" thickBot="1">
      <c r="A24" s="65" t="s">
        <v>20</v>
      </c>
      <c r="B24" s="4" t="s">
        <v>22</v>
      </c>
      <c r="C24" s="35">
        <v>4</v>
      </c>
    </row>
    <row r="25" spans="1:3" ht="17.25" thickBot="1">
      <c r="A25" s="66"/>
      <c r="B25" s="4" t="s">
        <v>21</v>
      </c>
      <c r="C25" s="35">
        <v>4</v>
      </c>
    </row>
    <row r="26" spans="1:3" ht="17.25" thickBot="1">
      <c r="A26" s="67"/>
      <c r="B26" s="7" t="s">
        <v>95</v>
      </c>
      <c r="C26" s="7">
        <f>SUM(C24:C25)</f>
        <v>8</v>
      </c>
    </row>
    <row r="27" spans="1:3" ht="17.25" thickBot="1">
      <c r="A27" s="65" t="s">
        <v>26</v>
      </c>
      <c r="B27" s="4" t="s">
        <v>31</v>
      </c>
      <c r="C27" s="35">
        <v>6</v>
      </c>
    </row>
    <row r="28" spans="1:3" ht="17.25" thickBot="1">
      <c r="A28" s="66"/>
      <c r="B28" s="4" t="s">
        <v>30</v>
      </c>
      <c r="C28" s="35">
        <v>18</v>
      </c>
    </row>
    <row r="29" spans="1:3" ht="17.25" thickBot="1">
      <c r="A29" s="67"/>
      <c r="B29" s="7" t="s">
        <v>95</v>
      </c>
      <c r="C29" s="7">
        <f>SUM(C27:C28)</f>
        <v>24</v>
      </c>
    </row>
    <row r="30" spans="1:3" ht="17.25" thickBot="1">
      <c r="A30" s="65" t="s">
        <v>32</v>
      </c>
      <c r="B30" s="4" t="s">
        <v>308</v>
      </c>
      <c r="C30" s="35">
        <v>3</v>
      </c>
    </row>
    <row r="31" spans="1:3" ht="17.25" thickBot="1">
      <c r="A31" s="67"/>
      <c r="B31" s="7" t="s">
        <v>95</v>
      </c>
      <c r="C31" s="7">
        <f>C30</f>
        <v>3</v>
      </c>
    </row>
    <row r="32" spans="1:3" ht="17.25" thickBot="1">
      <c r="A32" s="65" t="s">
        <v>37</v>
      </c>
      <c r="B32" s="4" t="s">
        <v>38</v>
      </c>
      <c r="C32" s="35">
        <v>2</v>
      </c>
    </row>
    <row r="33" spans="1:3" ht="17.25" thickBot="1">
      <c r="A33" s="67"/>
      <c r="B33" s="7" t="s">
        <v>95</v>
      </c>
      <c r="C33" s="7">
        <v>2</v>
      </c>
    </row>
    <row r="34" spans="1:3" ht="17.25" thickBot="1">
      <c r="A34" s="27" t="s">
        <v>93</v>
      </c>
      <c r="B34" s="27" t="s">
        <v>97</v>
      </c>
      <c r="C34" s="27">
        <f>C21+C23+C26+C29+C31+C33</f>
        <v>69</v>
      </c>
    </row>
    <row r="35" spans="1:3" ht="17.25" thickBot="1">
      <c r="A35" s="74" t="s">
        <v>185</v>
      </c>
      <c r="B35" s="4" t="s">
        <v>309</v>
      </c>
      <c r="C35" s="35">
        <v>1</v>
      </c>
    </row>
    <row r="36" spans="1:3" ht="17.25" thickBot="1">
      <c r="A36" s="75"/>
      <c r="B36" s="7" t="s">
        <v>216</v>
      </c>
      <c r="C36" s="7">
        <v>1</v>
      </c>
    </row>
    <row r="37" spans="1:3" ht="17.25" thickBot="1">
      <c r="A37" s="74" t="s">
        <v>198</v>
      </c>
      <c r="B37" t="s">
        <v>276</v>
      </c>
      <c r="C37" s="35">
        <v>1</v>
      </c>
    </row>
    <row r="38" spans="1:3" ht="17.25" thickBot="1">
      <c r="A38" s="75"/>
      <c r="B38" s="7" t="s">
        <v>216</v>
      </c>
      <c r="C38" s="7">
        <v>1</v>
      </c>
    </row>
    <row r="39" spans="1:3" ht="17.25" thickBot="1">
      <c r="A39" s="14" t="s">
        <v>227</v>
      </c>
      <c r="B39" s="14" t="s">
        <v>217</v>
      </c>
      <c r="C39" s="14">
        <v>2</v>
      </c>
    </row>
    <row r="40" spans="1:3" ht="17.25" thickBot="1">
      <c r="A40" s="18" t="s">
        <v>138</v>
      </c>
      <c r="B40" s="18" t="s">
        <v>146</v>
      </c>
      <c r="C40" s="12">
        <v>82</v>
      </c>
    </row>
  </sheetData>
  <sheetProtection/>
  <mergeCells count="14">
    <mergeCell ref="A11:A12"/>
    <mergeCell ref="A13:A14"/>
    <mergeCell ref="A16:A21"/>
    <mergeCell ref="A22:A23"/>
    <mergeCell ref="A1:C1"/>
    <mergeCell ref="A3:A4"/>
    <mergeCell ref="A5:A6"/>
    <mergeCell ref="A7:A10"/>
    <mergeCell ref="A35:A36"/>
    <mergeCell ref="A37:A38"/>
    <mergeCell ref="A24:A26"/>
    <mergeCell ref="A27:A29"/>
    <mergeCell ref="A30:A31"/>
    <mergeCell ref="A32:A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1">
      <selection activeCell="A1" sqref="A1:C85"/>
    </sheetView>
  </sheetViews>
  <sheetFormatPr defaultColWidth="9.00390625" defaultRowHeight="16.5"/>
  <cols>
    <col min="1" max="1" width="26.00390625" style="0" customWidth="1"/>
    <col min="2" max="2" width="35.00390625" style="0" customWidth="1"/>
    <col min="3" max="3" width="17.625" style="0" customWidth="1"/>
  </cols>
  <sheetData>
    <row r="1" spans="1:3" ht="20.25" thickBot="1">
      <c r="A1" s="70" t="s">
        <v>245</v>
      </c>
      <c r="B1" s="70"/>
      <c r="C1" s="70"/>
    </row>
    <row r="2" spans="1:3" ht="17.25" thickBot="1">
      <c r="A2" s="1" t="s">
        <v>0</v>
      </c>
      <c r="B2" s="1" t="s">
        <v>1</v>
      </c>
      <c r="C2" s="2" t="s">
        <v>43</v>
      </c>
    </row>
    <row r="3" spans="1:3" ht="17.25" thickBot="1">
      <c r="A3" s="65" t="s">
        <v>26</v>
      </c>
      <c r="B3" s="4" t="s">
        <v>45</v>
      </c>
      <c r="C3" s="43">
        <v>0</v>
      </c>
    </row>
    <row r="4" spans="1:3" ht="17.25" thickBot="1">
      <c r="A4" s="67"/>
      <c r="B4" s="7" t="s">
        <v>95</v>
      </c>
      <c r="C4" s="31">
        <f>SUM(C3)</f>
        <v>0</v>
      </c>
    </row>
    <row r="5" spans="1:3" ht="17.25" thickBot="1">
      <c r="A5" s="14" t="s">
        <v>94</v>
      </c>
      <c r="B5" s="14" t="s">
        <v>97</v>
      </c>
      <c r="C5" s="27">
        <f>C4</f>
        <v>0</v>
      </c>
    </row>
    <row r="6" spans="1:3" ht="17.25" thickBot="1">
      <c r="A6" s="65" t="s">
        <v>2</v>
      </c>
      <c r="B6" s="44" t="s">
        <v>246</v>
      </c>
      <c r="C6" s="45">
        <v>1</v>
      </c>
    </row>
    <row r="7" spans="1:3" ht="17.25" thickBot="1">
      <c r="A7" s="66"/>
      <c r="B7" s="44" t="s">
        <v>247</v>
      </c>
      <c r="C7" s="45">
        <v>1</v>
      </c>
    </row>
    <row r="8" spans="1:3" ht="17.25" thickBot="1">
      <c r="A8" s="66"/>
      <c r="B8" s="44" t="s">
        <v>248</v>
      </c>
      <c r="C8" s="45">
        <v>2</v>
      </c>
    </row>
    <row r="9" spans="1:3" ht="17.25" thickBot="1">
      <c r="A9" s="66"/>
      <c r="B9" s="4" t="s">
        <v>107</v>
      </c>
      <c r="C9" s="43">
        <v>3</v>
      </c>
    </row>
    <row r="10" spans="1:3" ht="17.25" thickBot="1">
      <c r="A10" s="66"/>
      <c r="B10" s="4" t="s">
        <v>50</v>
      </c>
      <c r="C10" s="43">
        <v>2</v>
      </c>
    </row>
    <row r="11" spans="1:3" ht="17.25" thickBot="1">
      <c r="A11" s="66"/>
      <c r="B11" s="4" t="s">
        <v>49</v>
      </c>
      <c r="C11" s="43">
        <v>2</v>
      </c>
    </row>
    <row r="12" spans="1:3" ht="17.25" thickBot="1">
      <c r="A12" s="67"/>
      <c r="B12" s="7" t="s">
        <v>95</v>
      </c>
      <c r="C12" s="31">
        <f>SUM(C6:C11)</f>
        <v>11</v>
      </c>
    </row>
    <row r="13" spans="1:3" ht="17.25" thickBot="1">
      <c r="A13" s="65" t="s">
        <v>12</v>
      </c>
      <c r="B13" s="44" t="s">
        <v>249</v>
      </c>
      <c r="C13" s="45">
        <v>1</v>
      </c>
    </row>
    <row r="14" spans="1:3" ht="17.25" thickBot="1">
      <c r="A14" s="66"/>
      <c r="B14" s="44" t="s">
        <v>250</v>
      </c>
      <c r="C14" s="45">
        <v>1</v>
      </c>
    </row>
    <row r="15" spans="1:3" ht="17.25" thickBot="1">
      <c r="A15" s="66"/>
      <c r="B15" s="4" t="s">
        <v>55</v>
      </c>
      <c r="C15" s="43">
        <v>2</v>
      </c>
    </row>
    <row r="16" spans="1:3" ht="17.25" thickBot="1">
      <c r="A16" s="66"/>
      <c r="B16" s="4" t="s">
        <v>53</v>
      </c>
      <c r="C16" s="43">
        <v>3</v>
      </c>
    </row>
    <row r="17" spans="1:3" ht="17.25" thickBot="1">
      <c r="A17" s="67"/>
      <c r="B17" s="7" t="s">
        <v>95</v>
      </c>
      <c r="C17" s="31">
        <f>SUM(C13:C16)</f>
        <v>7</v>
      </c>
    </row>
    <row r="18" spans="1:3" ht="17.25" thickBot="1">
      <c r="A18" s="65" t="s">
        <v>20</v>
      </c>
      <c r="B18" s="4" t="s">
        <v>58</v>
      </c>
      <c r="C18" s="43">
        <v>7</v>
      </c>
    </row>
    <row r="19" spans="1:3" ht="17.25" thickBot="1">
      <c r="A19" s="66"/>
      <c r="B19" s="4" t="s">
        <v>251</v>
      </c>
      <c r="C19" s="43">
        <v>1</v>
      </c>
    </row>
    <row r="20" spans="1:3" ht="17.25" thickBot="1">
      <c r="A20" s="66"/>
      <c r="B20" s="4" t="s">
        <v>57</v>
      </c>
      <c r="C20" s="43">
        <v>7</v>
      </c>
    </row>
    <row r="21" spans="1:3" ht="17.25" thickBot="1">
      <c r="A21" s="66"/>
      <c r="B21" s="4" t="s">
        <v>56</v>
      </c>
      <c r="C21" s="43">
        <v>2</v>
      </c>
    </row>
    <row r="22" spans="1:3" ht="17.25" thickBot="1">
      <c r="A22" s="66"/>
      <c r="B22" s="4" t="s">
        <v>235</v>
      </c>
      <c r="C22" s="43">
        <v>4</v>
      </c>
    </row>
    <row r="23" spans="1:3" ht="17.25" thickBot="1">
      <c r="A23" s="67"/>
      <c r="B23" s="7" t="s">
        <v>95</v>
      </c>
      <c r="C23" s="31">
        <f>SUM(C18:C22)</f>
        <v>21</v>
      </c>
    </row>
    <row r="24" spans="1:3" ht="17.25" thickBot="1">
      <c r="A24" s="65" t="s">
        <v>26</v>
      </c>
      <c r="B24" s="4" t="s">
        <v>68</v>
      </c>
      <c r="C24" s="43">
        <v>2</v>
      </c>
    </row>
    <row r="25" spans="1:3" ht="17.25" thickBot="1">
      <c r="A25" s="66"/>
      <c r="B25" s="4" t="s">
        <v>65</v>
      </c>
      <c r="C25" s="43">
        <v>3</v>
      </c>
    </row>
    <row r="26" spans="1:3" ht="17.25" thickBot="1">
      <c r="A26" s="66"/>
      <c r="B26" s="4" t="s">
        <v>64</v>
      </c>
      <c r="C26" s="43">
        <v>8</v>
      </c>
    </row>
    <row r="27" spans="1:3" ht="17.25" thickBot="1">
      <c r="A27" s="66"/>
      <c r="B27" s="4" t="s">
        <v>66</v>
      </c>
      <c r="C27" s="43">
        <v>3</v>
      </c>
    </row>
    <row r="28" spans="1:3" ht="17.25" thickBot="1">
      <c r="A28" s="66"/>
      <c r="B28" s="4" t="s">
        <v>252</v>
      </c>
      <c r="C28" s="43">
        <v>1</v>
      </c>
    </row>
    <row r="29" spans="1:3" ht="17.25" thickBot="1">
      <c r="A29" s="66"/>
      <c r="B29" s="4" t="s">
        <v>253</v>
      </c>
      <c r="C29" s="43">
        <v>2</v>
      </c>
    </row>
    <row r="30" spans="1:3" ht="17.25" thickBot="1">
      <c r="A30" s="66"/>
      <c r="B30" s="4" t="s">
        <v>69</v>
      </c>
      <c r="C30" s="43">
        <v>5</v>
      </c>
    </row>
    <row r="31" spans="1:3" ht="17.25" thickBot="1">
      <c r="A31" s="66"/>
      <c r="B31" s="4" t="s">
        <v>254</v>
      </c>
      <c r="C31" s="43">
        <v>2</v>
      </c>
    </row>
    <row r="32" spans="1:3" ht="17.25" thickBot="1">
      <c r="A32" s="67"/>
      <c r="B32" s="7" t="s">
        <v>95</v>
      </c>
      <c r="C32" s="31">
        <f>SUM(C24:C31)</f>
        <v>26</v>
      </c>
    </row>
    <row r="33" spans="1:3" ht="17.25" thickBot="1">
      <c r="A33" s="42"/>
      <c r="B33" s="44" t="s">
        <v>255</v>
      </c>
      <c r="C33" s="45">
        <v>3</v>
      </c>
    </row>
    <row r="34" spans="1:3" ht="17.25" thickBot="1">
      <c r="A34" s="66" t="s">
        <v>32</v>
      </c>
      <c r="B34" s="4" t="s">
        <v>72</v>
      </c>
      <c r="C34" s="43">
        <v>6</v>
      </c>
    </row>
    <row r="35" spans="1:3" ht="17.25" thickBot="1">
      <c r="A35" s="66"/>
      <c r="B35" s="4" t="s">
        <v>71</v>
      </c>
      <c r="C35" s="43">
        <v>1</v>
      </c>
    </row>
    <row r="36" spans="1:3" ht="17.25" thickBot="1">
      <c r="A36" s="67"/>
      <c r="B36" s="7" t="s">
        <v>95</v>
      </c>
      <c r="C36" s="31">
        <f>SUM(C33:C35)</f>
        <v>10</v>
      </c>
    </row>
    <row r="37" spans="1:3" ht="17.25" thickBot="1">
      <c r="A37" s="76" t="s">
        <v>37</v>
      </c>
      <c r="B37" s="44" t="s">
        <v>256</v>
      </c>
      <c r="C37" s="45">
        <v>2</v>
      </c>
    </row>
    <row r="38" spans="1:3" ht="17.25" thickBot="1">
      <c r="A38" s="68"/>
      <c r="B38" s="44" t="s">
        <v>257</v>
      </c>
      <c r="C38" s="45">
        <v>3</v>
      </c>
    </row>
    <row r="39" spans="1:3" ht="17.25" thickBot="1">
      <c r="A39" s="68"/>
      <c r="B39" s="4" t="s">
        <v>75</v>
      </c>
      <c r="C39" s="43">
        <v>1</v>
      </c>
    </row>
    <row r="40" spans="1:3" ht="17.25" thickBot="1">
      <c r="A40" s="69"/>
      <c r="B40" s="7" t="s">
        <v>95</v>
      </c>
      <c r="C40" s="31">
        <f>SUM(C37:C39)</f>
        <v>6</v>
      </c>
    </row>
    <row r="41" spans="1:3" ht="17.25" thickBot="1">
      <c r="A41" s="65" t="s">
        <v>258</v>
      </c>
      <c r="B41" s="46" t="s">
        <v>259</v>
      </c>
      <c r="C41" s="45">
        <v>1</v>
      </c>
    </row>
    <row r="42" spans="1:3" ht="17.25" thickBot="1">
      <c r="A42" s="67"/>
      <c r="B42" s="13"/>
      <c r="C42" s="31">
        <v>1</v>
      </c>
    </row>
    <row r="43" spans="1:3" ht="17.25" thickBot="1">
      <c r="A43" s="14" t="s">
        <v>165</v>
      </c>
      <c r="B43" s="14" t="s">
        <v>97</v>
      </c>
      <c r="C43" s="27">
        <v>82</v>
      </c>
    </row>
    <row r="44" spans="1:3" ht="17.25" thickBot="1">
      <c r="A44" s="65" t="s">
        <v>2</v>
      </c>
      <c r="B44" s="4" t="s">
        <v>8</v>
      </c>
      <c r="C44" s="43">
        <v>6</v>
      </c>
    </row>
    <row r="45" spans="1:3" ht="17.25" thickBot="1">
      <c r="A45" s="66"/>
      <c r="B45" s="4" t="s">
        <v>6</v>
      </c>
      <c r="C45" s="43">
        <v>8</v>
      </c>
    </row>
    <row r="46" spans="1:3" ht="17.25" thickBot="1">
      <c r="A46" s="66"/>
      <c r="B46" s="4" t="s">
        <v>260</v>
      </c>
      <c r="C46" s="43">
        <v>9</v>
      </c>
    </row>
    <row r="47" spans="1:3" ht="17.25" thickBot="1">
      <c r="A47" s="66"/>
      <c r="B47" s="4" t="s">
        <v>9</v>
      </c>
      <c r="C47" s="43">
        <v>3</v>
      </c>
    </row>
    <row r="48" spans="1:3" ht="17.25" thickBot="1">
      <c r="A48" s="66"/>
      <c r="B48" s="4" t="s">
        <v>10</v>
      </c>
      <c r="C48" s="43">
        <v>7</v>
      </c>
    </row>
    <row r="49" spans="1:3" ht="17.25" thickBot="1">
      <c r="A49" s="66"/>
      <c r="B49" s="4" t="s">
        <v>261</v>
      </c>
      <c r="C49" s="43">
        <v>4</v>
      </c>
    </row>
    <row r="50" spans="1:3" ht="17.25" thickBot="1">
      <c r="A50" s="66"/>
      <c r="B50" s="4" t="s">
        <v>204</v>
      </c>
      <c r="C50" s="43">
        <v>7</v>
      </c>
    </row>
    <row r="51" spans="1:3" ht="17.25" thickBot="1">
      <c r="A51" s="67"/>
      <c r="B51" s="7" t="s">
        <v>95</v>
      </c>
      <c r="C51" s="31">
        <f>SUM(C44:C50)</f>
        <v>44</v>
      </c>
    </row>
    <row r="52" spans="1:3" ht="17.25" thickBot="1">
      <c r="A52" s="65" t="s">
        <v>12</v>
      </c>
      <c r="B52" s="4" t="s">
        <v>17</v>
      </c>
      <c r="C52" s="43">
        <v>6</v>
      </c>
    </row>
    <row r="53" spans="1:3" ht="17.25" thickBot="1">
      <c r="A53" s="66"/>
      <c r="B53" s="4" t="s">
        <v>16</v>
      </c>
      <c r="C53" s="43">
        <v>4</v>
      </c>
    </row>
    <row r="54" spans="1:3" ht="17.25" thickBot="1">
      <c r="A54" s="66"/>
      <c r="B54" s="4" t="s">
        <v>18</v>
      </c>
      <c r="C54" s="43">
        <v>8</v>
      </c>
    </row>
    <row r="55" spans="1:3" ht="17.25" thickBot="1">
      <c r="A55" s="66"/>
      <c r="B55" s="4" t="s">
        <v>15</v>
      </c>
      <c r="C55" s="43">
        <v>3</v>
      </c>
    </row>
    <row r="56" spans="1:3" ht="17.25" thickBot="1">
      <c r="A56" s="66"/>
      <c r="B56" s="4" t="s">
        <v>262</v>
      </c>
      <c r="C56" s="43">
        <v>7</v>
      </c>
    </row>
    <row r="57" spans="1:3" ht="17.25" thickBot="1">
      <c r="A57" s="66"/>
      <c r="B57" s="4" t="s">
        <v>263</v>
      </c>
      <c r="C57" s="43">
        <v>1</v>
      </c>
    </row>
    <row r="58" spans="1:3" ht="17.25" thickBot="1">
      <c r="A58" s="66"/>
      <c r="B58" s="4" t="s">
        <v>13</v>
      </c>
      <c r="C58" s="43">
        <v>11</v>
      </c>
    </row>
    <row r="59" spans="1:3" ht="17.25" thickBot="1">
      <c r="A59" s="67"/>
      <c r="B59" s="7" t="s">
        <v>95</v>
      </c>
      <c r="C59" s="31">
        <f>SUM(C52:C58)</f>
        <v>40</v>
      </c>
    </row>
    <row r="60" spans="1:3" ht="17.25" thickBot="1">
      <c r="A60" s="65" t="s">
        <v>20</v>
      </c>
      <c r="B60" s="44" t="s">
        <v>264</v>
      </c>
      <c r="C60" s="45">
        <v>6</v>
      </c>
    </row>
    <row r="61" spans="1:3" ht="17.25" thickBot="1">
      <c r="A61" s="66"/>
      <c r="B61" s="44" t="s">
        <v>265</v>
      </c>
      <c r="C61" s="45">
        <v>3</v>
      </c>
    </row>
    <row r="62" spans="1:3" ht="17.25" thickBot="1">
      <c r="A62" s="66"/>
      <c r="B62" s="44" t="s">
        <v>266</v>
      </c>
      <c r="C62" s="45">
        <v>3</v>
      </c>
    </row>
    <row r="63" spans="1:3" ht="17.25" thickBot="1">
      <c r="A63" s="66"/>
      <c r="B63" s="44" t="s">
        <v>267</v>
      </c>
      <c r="C63" s="45">
        <v>8</v>
      </c>
    </row>
    <row r="64" spans="1:3" ht="17.25" thickBot="1">
      <c r="A64" s="66"/>
      <c r="B64" s="4" t="s">
        <v>268</v>
      </c>
      <c r="C64" s="43">
        <v>5</v>
      </c>
    </row>
    <row r="65" spans="1:3" ht="17.25" thickBot="1">
      <c r="A65" s="67"/>
      <c r="B65" s="7" t="s">
        <v>95</v>
      </c>
      <c r="C65" s="31">
        <f>SUM(C60:C64)</f>
        <v>25</v>
      </c>
    </row>
    <row r="66" spans="1:3" ht="17.25" thickBot="1">
      <c r="A66" s="42"/>
      <c r="B66" s="44" t="s">
        <v>269</v>
      </c>
      <c r="C66" s="45">
        <v>1</v>
      </c>
    </row>
    <row r="67" spans="1:3" ht="17.25" thickBot="1">
      <c r="A67" s="42"/>
      <c r="B67" s="44" t="s">
        <v>270</v>
      </c>
      <c r="C67" s="45">
        <v>5</v>
      </c>
    </row>
    <row r="68" spans="1:3" ht="17.25" thickBot="1">
      <c r="A68" s="42"/>
      <c r="B68" s="44" t="s">
        <v>271</v>
      </c>
      <c r="C68" s="45">
        <v>2</v>
      </c>
    </row>
    <row r="69" spans="1:3" ht="17.25" thickBot="1">
      <c r="A69" s="42"/>
      <c r="B69" s="44" t="s">
        <v>272</v>
      </c>
      <c r="C69" s="45">
        <v>4</v>
      </c>
    </row>
    <row r="70" spans="1:3" ht="17.25" thickBot="1">
      <c r="A70" s="66" t="s">
        <v>26</v>
      </c>
      <c r="B70" s="4" t="s">
        <v>120</v>
      </c>
      <c r="C70" s="43">
        <v>1</v>
      </c>
    </row>
    <row r="71" spans="1:3" ht="17.25" thickBot="1">
      <c r="A71" s="66"/>
      <c r="B71" s="4" t="s">
        <v>30</v>
      </c>
      <c r="C71" s="43">
        <v>2</v>
      </c>
    </row>
    <row r="72" spans="1:3" ht="17.25" thickBot="1">
      <c r="A72" s="67"/>
      <c r="B72" s="7" t="s">
        <v>95</v>
      </c>
      <c r="C72" s="31">
        <f>SUM(C66:C71)</f>
        <v>15</v>
      </c>
    </row>
    <row r="73" spans="1:3" ht="17.25" thickBot="1">
      <c r="A73" s="65" t="s">
        <v>32</v>
      </c>
      <c r="B73" s="4" t="s">
        <v>33</v>
      </c>
      <c r="C73" s="45">
        <v>7</v>
      </c>
    </row>
    <row r="74" spans="1:3" ht="17.25" thickBot="1">
      <c r="A74" s="66"/>
      <c r="B74" s="44" t="s">
        <v>273</v>
      </c>
      <c r="C74" s="45">
        <v>6</v>
      </c>
    </row>
    <row r="75" spans="1:3" ht="17.25" thickBot="1">
      <c r="A75" s="66"/>
      <c r="B75" s="44" t="s">
        <v>274</v>
      </c>
      <c r="C75" s="45">
        <v>6</v>
      </c>
    </row>
    <row r="76" spans="1:3" ht="17.25" thickBot="1">
      <c r="A76" s="66"/>
      <c r="B76" t="s">
        <v>275</v>
      </c>
      <c r="C76" s="43">
        <v>4</v>
      </c>
    </row>
    <row r="77" spans="1:3" ht="17.25" thickBot="1">
      <c r="A77" s="67"/>
      <c r="B77" s="7" t="s">
        <v>95</v>
      </c>
      <c r="C77" s="31">
        <f>SUM(C73:C76)</f>
        <v>23</v>
      </c>
    </row>
    <row r="78" spans="1:3" ht="17.25" thickBot="1">
      <c r="A78" s="65" t="s">
        <v>37</v>
      </c>
      <c r="B78" s="44" t="s">
        <v>276</v>
      </c>
      <c r="C78" s="45">
        <v>5</v>
      </c>
    </row>
    <row r="79" spans="1:3" ht="17.25" thickBot="1">
      <c r="A79" s="66"/>
      <c r="B79" s="44" t="s">
        <v>277</v>
      </c>
      <c r="C79" s="45">
        <v>4</v>
      </c>
    </row>
    <row r="80" spans="1:3" ht="17.25" thickBot="1">
      <c r="A80" s="66"/>
      <c r="B80" s="44" t="s">
        <v>278</v>
      </c>
      <c r="C80" s="45">
        <v>3</v>
      </c>
    </row>
    <row r="81" spans="1:3" ht="17.25" thickBot="1">
      <c r="A81" s="66"/>
      <c r="B81" s="4" t="s">
        <v>41</v>
      </c>
      <c r="C81" s="43">
        <v>4</v>
      </c>
    </row>
    <row r="82" spans="1:3" ht="17.25" thickBot="1">
      <c r="A82" s="66"/>
      <c r="B82" s="4" t="s">
        <v>39</v>
      </c>
      <c r="C82" s="43">
        <v>2</v>
      </c>
    </row>
    <row r="83" spans="1:3" ht="17.25" thickBot="1">
      <c r="A83" s="67"/>
      <c r="B83" s="7" t="s">
        <v>95</v>
      </c>
      <c r="C83" s="31">
        <f>SUM(C78:C82)</f>
        <v>18</v>
      </c>
    </row>
    <row r="84" spans="1:3" ht="17.25" thickBot="1">
      <c r="A84" s="27" t="s">
        <v>93</v>
      </c>
      <c r="B84" s="27" t="s">
        <v>97</v>
      </c>
      <c r="C84" s="27">
        <f>C51+C59+C65+C72+C77+C83</f>
        <v>165</v>
      </c>
    </row>
    <row r="85" spans="1:3" ht="17.25" thickBot="1">
      <c r="A85" s="40" t="s">
        <v>279</v>
      </c>
      <c r="B85" s="40" t="s">
        <v>146</v>
      </c>
      <c r="C85" s="40">
        <v>247</v>
      </c>
    </row>
  </sheetData>
  <sheetProtection/>
  <mergeCells count="15">
    <mergeCell ref="A34:A36"/>
    <mergeCell ref="A37:A40"/>
    <mergeCell ref="A70:A72"/>
    <mergeCell ref="A73:A77"/>
    <mergeCell ref="A78:A83"/>
    <mergeCell ref="A41:A42"/>
    <mergeCell ref="A44:A51"/>
    <mergeCell ref="A52:A59"/>
    <mergeCell ref="A60:A65"/>
    <mergeCell ref="A18:A23"/>
    <mergeCell ref="A24:A32"/>
    <mergeCell ref="A1:C1"/>
    <mergeCell ref="A3:A4"/>
    <mergeCell ref="A6:A12"/>
    <mergeCell ref="A13:A1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C46"/>
    </sheetView>
  </sheetViews>
  <sheetFormatPr defaultColWidth="9.00390625" defaultRowHeight="16.5"/>
  <cols>
    <col min="1" max="1" width="23.00390625" style="0" customWidth="1"/>
    <col min="2" max="2" width="41.75390625" style="0" customWidth="1"/>
    <col min="3" max="3" width="22.375" style="0" customWidth="1"/>
  </cols>
  <sheetData>
    <row r="1" spans="1:3" ht="20.25" thickBot="1">
      <c r="A1" s="70" t="s">
        <v>280</v>
      </c>
      <c r="B1" s="73"/>
      <c r="C1" s="73"/>
    </row>
    <row r="2" spans="1:3" ht="17.25" thickBot="1">
      <c r="A2" s="1" t="s">
        <v>0</v>
      </c>
      <c r="B2" s="1" t="s">
        <v>1</v>
      </c>
      <c r="C2" s="2" t="s">
        <v>43</v>
      </c>
    </row>
    <row r="3" spans="1:3" ht="17.25" thickBot="1">
      <c r="A3" s="65" t="s">
        <v>2</v>
      </c>
      <c r="B3" s="4" t="s">
        <v>281</v>
      </c>
      <c r="C3" s="35">
        <v>3</v>
      </c>
    </row>
    <row r="4" spans="1:3" ht="17.25" thickBot="1">
      <c r="A4" s="67"/>
      <c r="B4" s="7" t="s">
        <v>95</v>
      </c>
      <c r="C4" s="7">
        <f>C3</f>
        <v>3</v>
      </c>
    </row>
    <row r="5" spans="1:3" ht="17.25" thickBot="1">
      <c r="A5" s="65" t="s">
        <v>12</v>
      </c>
      <c r="B5" s="4" t="s">
        <v>82</v>
      </c>
      <c r="C5" s="35">
        <v>2</v>
      </c>
    </row>
    <row r="6" spans="1:3" ht="17.25" thickBot="1">
      <c r="A6" s="67"/>
      <c r="B6" s="7" t="s">
        <v>95</v>
      </c>
      <c r="C6" s="7">
        <f>C5</f>
        <v>2</v>
      </c>
    </row>
    <row r="7" spans="1:3" ht="17.25" thickBot="1">
      <c r="A7" s="65" t="s">
        <v>187</v>
      </c>
      <c r="B7" s="4" t="s">
        <v>213</v>
      </c>
      <c r="C7" s="35">
        <v>1</v>
      </c>
    </row>
    <row r="8" spans="1:3" ht="17.25" thickBot="1">
      <c r="A8" s="66"/>
      <c r="B8" s="4" t="s">
        <v>85</v>
      </c>
      <c r="C8" s="35">
        <v>1</v>
      </c>
    </row>
    <row r="9" spans="1:3" ht="17.25" thickBot="1">
      <c r="A9" s="66"/>
      <c r="B9" s="4" t="s">
        <v>84</v>
      </c>
      <c r="C9" s="35">
        <v>2</v>
      </c>
    </row>
    <row r="10" spans="1:3" ht="17.25" thickBot="1">
      <c r="A10" s="66"/>
      <c r="B10" s="4" t="s">
        <v>124</v>
      </c>
      <c r="C10" s="35">
        <v>3</v>
      </c>
    </row>
    <row r="11" spans="1:3" ht="17.25" thickBot="1">
      <c r="A11" s="66"/>
      <c r="B11" s="4" t="s">
        <v>224</v>
      </c>
      <c r="C11" s="35">
        <v>1</v>
      </c>
    </row>
    <row r="12" spans="1:3" ht="17.25" thickBot="1">
      <c r="A12" s="67"/>
      <c r="B12" s="7" t="s">
        <v>95</v>
      </c>
      <c r="C12" s="7">
        <f>SUM(C7:C11)</f>
        <v>8</v>
      </c>
    </row>
    <row r="13" spans="1:3" ht="17.25" thickBot="1">
      <c r="A13" s="65" t="s">
        <v>32</v>
      </c>
      <c r="B13" s="4" t="s">
        <v>86</v>
      </c>
      <c r="C13" s="35">
        <v>8</v>
      </c>
    </row>
    <row r="14" spans="1:3" ht="17.25" thickBot="1">
      <c r="A14" s="66"/>
      <c r="B14" s="4" t="s">
        <v>125</v>
      </c>
      <c r="C14" s="35">
        <v>8</v>
      </c>
    </row>
    <row r="15" spans="1:3" ht="17.25" thickBot="1">
      <c r="A15" s="67"/>
      <c r="B15" s="7" t="s">
        <v>95</v>
      </c>
      <c r="C15" s="7">
        <f>SUM(C13:C14)</f>
        <v>16</v>
      </c>
    </row>
    <row r="16" spans="1:3" ht="17.25" thickBot="1">
      <c r="A16" s="65" t="s">
        <v>37</v>
      </c>
      <c r="B16" s="4" t="s">
        <v>88</v>
      </c>
      <c r="C16" s="35">
        <v>5</v>
      </c>
    </row>
    <row r="17" spans="1:3" ht="17.25" thickBot="1">
      <c r="A17" s="67"/>
      <c r="B17" s="7" t="s">
        <v>95</v>
      </c>
      <c r="C17" s="7">
        <f>C16</f>
        <v>5</v>
      </c>
    </row>
    <row r="18" spans="1:3" ht="17.25" thickBot="1">
      <c r="A18" s="16" t="s">
        <v>160</v>
      </c>
      <c r="B18" s="14" t="s">
        <v>97</v>
      </c>
      <c r="C18" s="14">
        <v>34</v>
      </c>
    </row>
    <row r="19" spans="1:3" ht="17.25" thickBot="1">
      <c r="A19" s="65" t="s">
        <v>2</v>
      </c>
      <c r="B19" s="4" t="s">
        <v>282</v>
      </c>
      <c r="C19" s="35">
        <v>7</v>
      </c>
    </row>
    <row r="20" spans="1:3" ht="17.25" thickBot="1">
      <c r="A20" s="66"/>
      <c r="B20" s="4" t="s">
        <v>11</v>
      </c>
      <c r="C20" s="35">
        <v>17</v>
      </c>
    </row>
    <row r="21" spans="1:3" ht="17.25" thickBot="1">
      <c r="A21" s="66"/>
      <c r="B21" s="4" t="s">
        <v>283</v>
      </c>
      <c r="C21" s="35">
        <v>1</v>
      </c>
    </row>
    <row r="22" spans="1:3" ht="17.25" thickBot="1">
      <c r="A22" s="66"/>
      <c r="B22" s="4" t="s">
        <v>4</v>
      </c>
      <c r="C22" s="35">
        <v>12</v>
      </c>
    </row>
    <row r="23" spans="1:3" ht="17.25" thickBot="1">
      <c r="A23" s="66"/>
      <c r="B23" s="4" t="s">
        <v>3</v>
      </c>
      <c r="C23" s="35">
        <v>4</v>
      </c>
    </row>
    <row r="24" spans="1:3" ht="17.25" thickBot="1">
      <c r="A24" s="66"/>
      <c r="B24" s="4" t="s">
        <v>7</v>
      </c>
      <c r="C24" s="35">
        <v>1</v>
      </c>
    </row>
    <row r="25" spans="1:3" ht="17.25" thickBot="1">
      <c r="A25" s="67"/>
      <c r="B25" s="7" t="s">
        <v>95</v>
      </c>
      <c r="C25" s="7">
        <f>SUM(C19:C24)</f>
        <v>42</v>
      </c>
    </row>
    <row r="26" spans="1:3" ht="17.25" thickBot="1">
      <c r="A26" s="65" t="s">
        <v>12</v>
      </c>
      <c r="B26" s="4" t="s">
        <v>17</v>
      </c>
      <c r="C26" s="35">
        <v>12</v>
      </c>
    </row>
    <row r="27" spans="1:3" ht="17.25" thickBot="1">
      <c r="A27" s="66"/>
      <c r="B27" s="4" t="s">
        <v>16</v>
      </c>
      <c r="C27" s="35">
        <v>7</v>
      </c>
    </row>
    <row r="28" spans="1:3" ht="17.25" thickBot="1">
      <c r="A28" s="67"/>
      <c r="B28" s="7" t="s">
        <v>95</v>
      </c>
      <c r="C28" s="7">
        <f>SUM(C26:C27)</f>
        <v>19</v>
      </c>
    </row>
    <row r="29" spans="1:3" ht="17.25" thickBot="1">
      <c r="A29" s="65" t="s">
        <v>20</v>
      </c>
      <c r="B29" s="4" t="s">
        <v>22</v>
      </c>
      <c r="C29" s="35">
        <v>9</v>
      </c>
    </row>
    <row r="30" spans="1:3" ht="17.25" thickBot="1">
      <c r="A30" s="66"/>
      <c r="B30" s="4" t="s">
        <v>21</v>
      </c>
      <c r="C30" s="35">
        <v>5</v>
      </c>
    </row>
    <row r="31" spans="1:3" ht="17.25" thickBot="1">
      <c r="A31" s="67"/>
      <c r="B31" s="7" t="s">
        <v>95</v>
      </c>
      <c r="C31" s="7">
        <f>SUM(C29:C30)</f>
        <v>14</v>
      </c>
    </row>
    <row r="32" spans="1:3" ht="17.25" thickBot="1">
      <c r="A32" s="65" t="s">
        <v>26</v>
      </c>
      <c r="B32" s="4" t="s">
        <v>31</v>
      </c>
      <c r="C32" s="35">
        <v>14</v>
      </c>
    </row>
    <row r="33" spans="1:3" ht="17.25" thickBot="1">
      <c r="A33" s="66"/>
      <c r="B33" s="4" t="s">
        <v>30</v>
      </c>
      <c r="C33" s="35">
        <v>16</v>
      </c>
    </row>
    <row r="34" spans="1:3" ht="17.25" thickBot="1">
      <c r="A34" s="67"/>
      <c r="B34" s="7" t="s">
        <v>95</v>
      </c>
      <c r="C34" s="7">
        <f>SUM(C32:C33)</f>
        <v>30</v>
      </c>
    </row>
    <row r="35" spans="1:3" ht="17.25" thickBot="1">
      <c r="A35" s="65" t="s">
        <v>32</v>
      </c>
      <c r="B35" s="4" t="s">
        <v>284</v>
      </c>
      <c r="C35" s="35">
        <v>4</v>
      </c>
    </row>
    <row r="36" spans="1:3" ht="17.25" thickBot="1">
      <c r="A36" s="67"/>
      <c r="B36" s="7" t="s">
        <v>95</v>
      </c>
      <c r="C36" s="7">
        <f>C35</f>
        <v>4</v>
      </c>
    </row>
    <row r="37" spans="1:3" ht="17.25" thickBot="1">
      <c r="A37" s="65" t="s">
        <v>37</v>
      </c>
      <c r="B37" s="4" t="s">
        <v>38</v>
      </c>
      <c r="C37" s="35">
        <v>5</v>
      </c>
    </row>
    <row r="38" spans="1:3" ht="17.25" thickBot="1">
      <c r="A38" s="66"/>
      <c r="B38" s="4" t="s">
        <v>277</v>
      </c>
      <c r="C38" s="35">
        <v>3</v>
      </c>
    </row>
    <row r="39" spans="1:3" ht="17.25" thickBot="1">
      <c r="A39" s="67"/>
      <c r="B39" s="7" t="s">
        <v>95</v>
      </c>
      <c r="C39" s="7">
        <v>8</v>
      </c>
    </row>
    <row r="40" spans="1:3" ht="17.25" thickBot="1">
      <c r="A40" s="27" t="s">
        <v>93</v>
      </c>
      <c r="B40" s="27" t="s">
        <v>97</v>
      </c>
      <c r="C40" s="27">
        <f>C25+C28+C31+C34+C36+C39</f>
        <v>117</v>
      </c>
    </row>
    <row r="41" spans="1:3" ht="17.25" thickBot="1">
      <c r="A41" s="74" t="s">
        <v>187</v>
      </c>
      <c r="B41" s="4" t="s">
        <v>29</v>
      </c>
      <c r="C41" s="35">
        <v>1</v>
      </c>
    </row>
    <row r="42" spans="1:3" ht="17.25" thickBot="1">
      <c r="A42" s="75"/>
      <c r="B42" s="7" t="s">
        <v>216</v>
      </c>
      <c r="C42" s="7">
        <f>SUM(C41)</f>
        <v>1</v>
      </c>
    </row>
    <row r="43" spans="1:3" ht="17.25" thickBot="1">
      <c r="A43" s="74" t="s">
        <v>198</v>
      </c>
      <c r="B43" t="s">
        <v>285</v>
      </c>
      <c r="C43" s="35">
        <v>1</v>
      </c>
    </row>
    <row r="44" spans="1:3" ht="17.25" thickBot="1">
      <c r="A44" s="75"/>
      <c r="B44" s="7" t="s">
        <v>216</v>
      </c>
      <c r="C44" s="7">
        <f>SUM(C43)</f>
        <v>1</v>
      </c>
    </row>
    <row r="45" spans="1:3" ht="17.25" thickBot="1">
      <c r="A45" s="14" t="s">
        <v>227</v>
      </c>
      <c r="B45" s="14" t="s">
        <v>217</v>
      </c>
      <c r="C45" s="14">
        <v>2</v>
      </c>
    </row>
    <row r="46" spans="1:3" ht="17.25" thickBot="1">
      <c r="A46" s="18" t="s">
        <v>138</v>
      </c>
      <c r="B46" s="18" t="s">
        <v>146</v>
      </c>
      <c r="C46" s="12">
        <v>153</v>
      </c>
    </row>
  </sheetData>
  <sheetProtection/>
  <mergeCells count="14">
    <mergeCell ref="A29:A31"/>
    <mergeCell ref="A32:A34"/>
    <mergeCell ref="A35:A36"/>
    <mergeCell ref="A37:A39"/>
    <mergeCell ref="A41:A42"/>
    <mergeCell ref="A43:A44"/>
    <mergeCell ref="A1:C1"/>
    <mergeCell ref="A3:A4"/>
    <mergeCell ref="A5:A6"/>
    <mergeCell ref="A7:A12"/>
    <mergeCell ref="A13:A15"/>
    <mergeCell ref="A16:A17"/>
    <mergeCell ref="A19:A25"/>
    <mergeCell ref="A26:A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asus-24</dc:creator>
  <cp:keywords/>
  <dc:description/>
  <cp:lastModifiedBy>user</cp:lastModifiedBy>
  <cp:lastPrinted>2010-03-12T05:32:34Z</cp:lastPrinted>
  <dcterms:created xsi:type="dcterms:W3CDTF">2010-03-01T08:40:48Z</dcterms:created>
  <dcterms:modified xsi:type="dcterms:W3CDTF">2013-10-11T07:59:16Z</dcterms:modified>
  <cp:category/>
  <cp:version/>
  <cp:contentType/>
  <cp:contentStatus/>
</cp:coreProperties>
</file>